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2.4_bilanz/"/>
    </mc:Choice>
  </mc:AlternateContent>
  <xr:revisionPtr revIDLastSave="0" documentId="13_ncr:1_{8E6F5BF2-A2DF-B949-ABD8-30A39C025AFD}" xr6:coauthVersionLast="47" xr6:coauthVersionMax="47" xr10:uidLastSave="{00000000-0000-0000-0000-000000000000}"/>
  <bookViews>
    <workbookView xWindow="0" yWindow="500" windowWidth="51200" windowHeight="28300" tabRatio="800" xr2:uid="{00000000-000D-0000-FFFF-FFFF00000000}"/>
  </bookViews>
  <sheets>
    <sheet name="Index" sheetId="113" r:id="rId1"/>
    <sheet name="ukhd-guv-ukhd " sheetId="171" r:id="rId2"/>
    <sheet name="ukhd-guv-konzern" sheetId="172" r:id="rId3"/>
    <sheet name="ukhd-bilanz-ukhd" sheetId="173" r:id="rId4"/>
    <sheet name="ukhd-bilanz-konzern" sheetId="174" r:id="rId5"/>
  </sheets>
  <definedNames>
    <definedName name="_xlnm.Print_Area" localSheetId="4">'ukhd-bilanz-konzern'!#REF!</definedName>
    <definedName name="_xlnm.Print_Area" localSheetId="3">'ukhd-bilanz-ukhd'!#REF!</definedName>
    <definedName name="_xlnm.Print_Area" localSheetId="2">'ukhd-guv-konzern'!$A$2:$D$4</definedName>
    <definedName name="_xlnm.Print_Area" localSheetId="1">'ukhd-guv-ukhd '!$A$2:$D$4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73" l="1"/>
  <c r="C11" i="173"/>
  <c r="B12" i="172"/>
  <c r="B14" i="172" s="1"/>
  <c r="B16" i="172" s="1"/>
  <c r="B18" i="172" s="1"/>
  <c r="B20" i="172" s="1"/>
  <c r="B12" i="171"/>
  <c r="B14" i="171" s="1"/>
  <c r="B16" i="171" s="1"/>
  <c r="B18" i="171" s="1"/>
</calcChain>
</file>

<file path=xl/sharedStrings.xml><?xml version="1.0" encoding="utf-8"?>
<sst xmlns="http://schemas.openxmlformats.org/spreadsheetml/2006/main" count="100" uniqueCount="46">
  <si>
    <t>Aktiva</t>
  </si>
  <si>
    <t>Mio. €</t>
  </si>
  <si>
    <t>Summe Aktiva</t>
  </si>
  <si>
    <t>Passiva</t>
  </si>
  <si>
    <t>Summe Passiva</t>
  </si>
  <si>
    <t>T€</t>
  </si>
  <si>
    <t>Personalaufwendungen</t>
  </si>
  <si>
    <t>Materialaufwendungen</t>
  </si>
  <si>
    <t>Sonstige Aufwendungen</t>
  </si>
  <si>
    <t>EBITDA</t>
  </si>
  <si>
    <t>Ergebniswirksame Anlagenabschreibungen</t>
  </si>
  <si>
    <t>EBIT</t>
  </si>
  <si>
    <t>Finanzergebnis</t>
  </si>
  <si>
    <t>EBT</t>
  </si>
  <si>
    <t>Steuern vom Einkommen und vom Ertrag</t>
  </si>
  <si>
    <t>Gewinnvortrag</t>
  </si>
  <si>
    <t>Sonstige Erträge sowie Zuweisungen und Zuschüsse der Öffentlichen Hand</t>
  </si>
  <si>
    <t>Einstellung in die Gewinnrücklage</t>
  </si>
  <si>
    <t>Entnahme aus der Gewinnrücklage</t>
  </si>
  <si>
    <t>Gewinn- und Verlustrechnung (GuV) – UKHD</t>
  </si>
  <si>
    <t>Gewinn- und Verlustrechnung (GuV) – Konzern</t>
  </si>
  <si>
    <t>Bilanz – UKHD</t>
  </si>
  <si>
    <t>Bilanz – Konzern</t>
  </si>
  <si>
    <t>A.</t>
  </si>
  <si>
    <t>Anlagevermögen</t>
  </si>
  <si>
    <t>B.</t>
  </si>
  <si>
    <t>Umlaufvermögen</t>
  </si>
  <si>
    <t>C.</t>
  </si>
  <si>
    <t>Rechnungsabgrenzungsposten</t>
  </si>
  <si>
    <t>D.</t>
  </si>
  <si>
    <t>Eigenkapital</t>
  </si>
  <si>
    <t>Sonderposten zur Finanzierung des Anlagevermögens</t>
  </si>
  <si>
    <t>Rückstellungen</t>
  </si>
  <si>
    <t>Verbindlichkeiten</t>
  </si>
  <si>
    <t>E.</t>
  </si>
  <si>
    <t>Jahresüberschuss/-fehlbetrag</t>
  </si>
  <si>
    <t>Konzernjahresüberschuss/-fehlbetrag</t>
  </si>
  <si>
    <t>Zurück zum Index</t>
  </si>
  <si>
    <t>Universitätsklinikum Heidelberg – Jahresbericht 2024</t>
  </si>
  <si>
    <t>Universitätsklinikum Heidelberg – Jahresbericht 2024 – Kennzahlenvergleich</t>
  </si>
  <si>
    <t xml:space="preserve">Universitätsklinikum Heidelberg – Jahresbericht 2024 </t>
  </si>
  <si>
    <t>Umsatzerlöse</t>
  </si>
  <si>
    <t>Bilanzgewinn</t>
  </si>
  <si>
    <t>T €</t>
  </si>
  <si>
    <t>Ergebnisse anderer Gesellschafter</t>
  </si>
  <si>
    <t>Index – Universitätsklinikum Heidelberg – Jahresbericht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</si>
</sst>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#,##0.0,,"/>
    <numFmt numFmtId="167" formatCode="#,##0.0,\ "/>
    <numFmt numFmtId="169" formatCode="#,##0.0,"/>
    <numFmt numFmtId="170" formatCode="d/m/yyyy;@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39"/>
      <name val="Calibri"/>
      <family val="2"/>
      <scheme val="minor"/>
    </font>
    <font>
      <sz val="10"/>
      <name val="Arial"/>
      <family val="2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b/>
      <sz val="12"/>
      <color rgb="FF333333"/>
      <name val="Calibri"/>
      <family val="2"/>
      <scheme val="minor"/>
    </font>
    <font>
      <b/>
      <sz val="12"/>
      <color rgb="FF004A6F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1"/>
      <color theme="2"/>
      <name val="Calibri"/>
      <family val="2"/>
    </font>
    <font>
      <sz val="11"/>
      <color theme="2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9999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theme="5"/>
      </top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22">
    <xf numFmtId="0" fontId="0" fillId="0" borderId="0"/>
    <xf numFmtId="0" fontId="3" fillId="0" borderId="1"/>
    <xf numFmtId="0" fontId="8" fillId="0" borderId="1"/>
    <xf numFmtId="0" fontId="7" fillId="0" borderId="1"/>
    <xf numFmtId="0" fontId="1" fillId="0" borderId="1"/>
    <xf numFmtId="0" fontId="1" fillId="0" borderId="1"/>
    <xf numFmtId="0" fontId="12" fillId="0" borderId="1"/>
    <xf numFmtId="0" fontId="12" fillId="0" borderId="1"/>
    <xf numFmtId="0" fontId="5" fillId="0" borderId="6" applyNumberFormat="0" applyAlignment="0">
      <alignment wrapText="1"/>
    </xf>
    <xf numFmtId="0" fontId="6" fillId="0" borderId="7" applyNumberFormat="0" applyAlignment="0">
      <alignment wrapText="1"/>
    </xf>
    <xf numFmtId="3" fontId="2" fillId="0" borderId="4" applyNumberFormat="0" applyAlignment="0">
      <alignment horizontal="right" wrapText="1"/>
    </xf>
    <xf numFmtId="0" fontId="6" fillId="0" borderId="2">
      <alignment wrapText="1"/>
    </xf>
    <xf numFmtId="0" fontId="10" fillId="0" borderId="1" applyNumberFormat="0" applyFill="0" applyBorder="0" applyAlignment="0" applyProtection="0"/>
    <xf numFmtId="0" fontId="15" fillId="0" borderId="1"/>
    <xf numFmtId="0" fontId="16" fillId="0" borderId="1">
      <alignment vertical="center"/>
    </xf>
    <xf numFmtId="49" fontId="18" fillId="5" borderId="9">
      <alignment horizontal="left" vertical="top" wrapText="1"/>
      <protection locked="0"/>
    </xf>
    <xf numFmtId="0" fontId="2" fillId="0" borderId="4" applyNumberFormat="0" applyAlignment="0">
      <alignment vertical="top" wrapText="1"/>
    </xf>
    <xf numFmtId="49" fontId="17" fillId="4" borderId="10" applyNumberFormat="0" applyAlignment="0">
      <alignment horizontal="left" vertical="top" wrapText="1"/>
    </xf>
    <xf numFmtId="0" fontId="5" fillId="0" borderId="8" applyNumberFormat="0" applyAlignment="0">
      <alignment wrapText="1"/>
    </xf>
    <xf numFmtId="0" fontId="4" fillId="2" borderId="1" applyNumberFormat="0" applyAlignment="0">
      <alignment wrapText="1"/>
    </xf>
    <xf numFmtId="0" fontId="1" fillId="0" borderId="1"/>
    <xf numFmtId="0" fontId="1" fillId="0" borderId="1"/>
  </cellStyleXfs>
  <cellXfs count="92">
    <xf numFmtId="0" fontId="0" fillId="0" borderId="0" xfId="0"/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6" fillId="0" borderId="2" xfId="11">
      <alignment wrapText="1"/>
    </xf>
    <xf numFmtId="0" fontId="13" fillId="2" borderId="1" xfId="0" applyFont="1" applyFill="1" applyBorder="1" applyAlignment="1">
      <alignment horizontal="left" wrapText="1"/>
    </xf>
    <xf numFmtId="0" fontId="14" fillId="0" borderId="3" xfId="0" applyFont="1" applyBorder="1" applyAlignment="1">
      <alignment indent="1"/>
    </xf>
    <xf numFmtId="0" fontId="2" fillId="0" borderId="1" xfId="13" applyFont="1" applyAlignment="1">
      <alignment horizontal="right" wrapText="1"/>
    </xf>
    <xf numFmtId="0" fontId="2" fillId="0" borderId="1" xfId="13" applyFont="1" applyAlignment="1">
      <alignment wrapText="1"/>
    </xf>
    <xf numFmtId="0" fontId="2" fillId="0" borderId="5" xfId="13" applyFont="1" applyBorder="1" applyAlignment="1">
      <alignment wrapText="1"/>
    </xf>
    <xf numFmtId="0" fontId="5" fillId="0" borderId="8" xfId="18" applyAlignment="1">
      <alignment wrapText="1"/>
    </xf>
    <xf numFmtId="0" fontId="11" fillId="0" borderId="1" xfId="12" applyFont="1" applyBorder="1" applyAlignment="1">
      <alignment wrapText="1"/>
    </xf>
    <xf numFmtId="0" fontId="5" fillId="0" borderId="6" xfId="13" applyFont="1" applyBorder="1" applyAlignment="1">
      <alignment wrapText="1"/>
    </xf>
    <xf numFmtId="0" fontId="21" fillId="0" borderId="1" xfId="13" applyFont="1"/>
    <xf numFmtId="0" fontId="22" fillId="2" borderId="1" xfId="13" applyFont="1" applyFill="1" applyAlignment="1">
      <alignment wrapText="1"/>
    </xf>
    <xf numFmtId="0" fontId="22" fillId="2" borderId="1" xfId="13" applyFont="1" applyFill="1" applyAlignment="1">
      <alignment horizontal="right" wrapText="1"/>
    </xf>
    <xf numFmtId="0" fontId="23" fillId="2" borderId="1" xfId="13" applyFont="1" applyFill="1" applyAlignment="1">
      <alignment wrapText="1"/>
    </xf>
    <xf numFmtId="0" fontId="23" fillId="2" borderId="1" xfId="13" applyFont="1" applyFill="1" applyAlignment="1">
      <alignment horizontal="right" wrapText="1"/>
    </xf>
    <xf numFmtId="169" fontId="2" fillId="0" borderId="3" xfId="13" applyNumberFormat="1" applyFont="1" applyBorder="1" applyAlignment="1">
      <alignment horizontal="right" wrapText="1"/>
    </xf>
    <xf numFmtId="169" fontId="2" fillId="0" borderId="4" xfId="13" applyNumberFormat="1" applyFont="1" applyBorder="1" applyAlignment="1">
      <alignment horizontal="right" wrapText="1"/>
    </xf>
    <xf numFmtId="169" fontId="2" fillId="0" borderId="5" xfId="13" applyNumberFormat="1" applyFont="1" applyBorder="1" applyAlignment="1">
      <alignment horizontal="right" wrapText="1"/>
    </xf>
    <xf numFmtId="0" fontId="6" fillId="0" borderId="12" xfId="13" applyFont="1" applyBorder="1" applyAlignment="1">
      <alignment wrapText="1"/>
    </xf>
    <xf numFmtId="167" fontId="6" fillId="0" borderId="7" xfId="13" applyNumberFormat="1" applyFont="1" applyBorder="1" applyAlignment="1">
      <alignment horizontal="right" wrapText="1"/>
    </xf>
    <xf numFmtId="169" fontId="6" fillId="0" borderId="7" xfId="13" applyNumberFormat="1" applyFont="1" applyBorder="1" applyAlignment="1">
      <alignment horizontal="right" wrapText="1"/>
    </xf>
    <xf numFmtId="169" fontId="5" fillId="0" borderId="6" xfId="13" applyNumberFormat="1" applyFont="1" applyBorder="1" applyAlignment="1">
      <alignment horizontal="right" wrapText="1"/>
    </xf>
    <xf numFmtId="167" fontId="2" fillId="0" borderId="1" xfId="13" applyNumberFormat="1" applyFont="1" applyAlignment="1">
      <alignment horizontal="right" wrapText="1"/>
    </xf>
    <xf numFmtId="167" fontId="2" fillId="0" borderId="5" xfId="13" applyNumberFormat="1" applyFont="1" applyBorder="1" applyAlignment="1">
      <alignment horizontal="right" wrapText="1"/>
    </xf>
    <xf numFmtId="167" fontId="6" fillId="0" borderId="12" xfId="13" applyNumberFormat="1" applyFont="1" applyBorder="1" applyAlignment="1">
      <alignment horizontal="right" wrapText="1"/>
    </xf>
    <xf numFmtId="167" fontId="5" fillId="0" borderId="6" xfId="13" applyNumberFormat="1" applyFont="1" applyBorder="1" applyAlignment="1">
      <alignment horizontal="right" wrapText="1"/>
    </xf>
    <xf numFmtId="170" fontId="22" fillId="2" borderId="1" xfId="13" applyNumberFormat="1" applyFont="1" applyFill="1" applyAlignment="1">
      <alignment horizontal="right" wrapText="1"/>
    </xf>
    <xf numFmtId="0" fontId="2" fillId="0" borderId="2" xfId="13" applyFont="1" applyBorder="1" applyAlignment="1">
      <alignment horizontal="right" wrapText="1"/>
    </xf>
    <xf numFmtId="0" fontId="2" fillId="0" borderId="13" xfId="13" applyFont="1" applyBorder="1" applyAlignment="1">
      <alignment horizontal="right" wrapText="1"/>
    </xf>
    <xf numFmtId="0" fontId="2" fillId="0" borderId="13" xfId="13" applyFont="1" applyBorder="1" applyAlignment="1">
      <alignment wrapText="1"/>
    </xf>
    <xf numFmtId="166" fontId="2" fillId="0" borderId="3" xfId="13" applyNumberFormat="1" applyFont="1" applyBorder="1" applyAlignment="1">
      <alignment horizontal="right" wrapText="1"/>
    </xf>
    <xf numFmtId="166" fontId="2" fillId="0" borderId="4" xfId="13" applyNumberFormat="1" applyFont="1" applyBorder="1" applyAlignment="1">
      <alignment horizontal="right" wrapText="1"/>
    </xf>
    <xf numFmtId="166" fontId="5" fillId="0" borderId="8" xfId="18" applyNumberFormat="1" applyAlignment="1">
      <alignment wrapText="1"/>
    </xf>
    <xf numFmtId="166" fontId="5" fillId="0" borderId="8" xfId="18" applyNumberFormat="1" applyAlignment="1">
      <alignment horizontal="right" wrapText="1"/>
    </xf>
    <xf numFmtId="166" fontId="2" fillId="0" borderId="5" xfId="13" applyNumberFormat="1" applyFont="1" applyBorder="1" applyAlignment="1">
      <alignment horizontal="right" wrapText="1"/>
    </xf>
    <xf numFmtId="0" fontId="24" fillId="6" borderId="1" xfId="13" applyFont="1" applyFill="1" applyAlignment="1">
      <alignment wrapText="1"/>
    </xf>
    <xf numFmtId="170" fontId="24" fillId="6" borderId="1" xfId="13" applyNumberFormat="1" applyFont="1" applyFill="1" applyAlignment="1">
      <alignment horizontal="right" wrapText="1"/>
    </xf>
    <xf numFmtId="0" fontId="25" fillId="6" borderId="1" xfId="13" applyFont="1" applyFill="1" applyAlignment="1">
      <alignment wrapText="1"/>
    </xf>
    <xf numFmtId="0" fontId="25" fillId="6" borderId="1" xfId="13" applyFont="1" applyFill="1" applyAlignment="1">
      <alignment horizontal="right" wrapText="1"/>
    </xf>
    <xf numFmtId="166" fontId="5" fillId="0" borderId="6" xfId="13" applyNumberFormat="1" applyFont="1" applyBorder="1" applyAlignment="1">
      <alignment horizontal="right" wrapText="1"/>
    </xf>
    <xf numFmtId="0" fontId="10" fillId="0" borderId="1" xfId="12" applyBorder="1" applyAlignment="1">
      <alignment wrapText="1"/>
    </xf>
    <xf numFmtId="0" fontId="22" fillId="2" borderId="0" xfId="0" applyFont="1" applyFill="1" applyAlignment="1">
      <alignment wrapText="1"/>
    </xf>
    <xf numFmtId="0" fontId="23" fillId="2" borderId="0" xfId="0" applyFont="1" applyFill="1" applyAlignment="1">
      <alignment horizontal="right" wrapText="1"/>
    </xf>
    <xf numFmtId="167" fontId="2" fillId="0" borderId="0" xfId="0" applyNumberFormat="1" applyFont="1" applyAlignment="1">
      <alignment wrapText="1"/>
    </xf>
    <xf numFmtId="167" fontId="2" fillId="0" borderId="5" xfId="0" applyNumberFormat="1" applyFont="1" applyBorder="1" applyAlignment="1">
      <alignment wrapText="1"/>
    </xf>
    <xf numFmtId="167" fontId="6" fillId="0" borderId="12" xfId="0" applyNumberFormat="1" applyFont="1" applyBorder="1" applyAlignment="1">
      <alignment wrapText="1"/>
    </xf>
    <xf numFmtId="167" fontId="5" fillId="0" borderId="6" xfId="0" applyNumberFormat="1" applyFont="1" applyBorder="1" applyAlignment="1">
      <alignment wrapText="1"/>
    </xf>
    <xf numFmtId="0" fontId="22" fillId="2" borderId="0" xfId="0" applyFont="1" applyFill="1" applyAlignment="1">
      <alignment horizontal="right" wrapText="1"/>
    </xf>
    <xf numFmtId="169" fontId="2" fillId="0" borderId="3" xfId="0" applyNumberFormat="1" applyFont="1" applyBorder="1" applyAlignment="1">
      <alignment horizontal="right" wrapText="1"/>
    </xf>
    <xf numFmtId="169" fontId="2" fillId="0" borderId="4" xfId="0" applyNumberFormat="1" applyFont="1" applyBorder="1" applyAlignment="1">
      <alignment horizontal="right" wrapText="1"/>
    </xf>
    <xf numFmtId="169" fontId="2" fillId="0" borderId="5" xfId="0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9" fontId="6" fillId="0" borderId="7" xfId="0" applyNumberFormat="1" applyFont="1" applyBorder="1" applyAlignment="1">
      <alignment horizontal="right" wrapText="1"/>
    </xf>
    <xf numFmtId="169" fontId="5" fillId="0" borderId="6" xfId="0" applyNumberFormat="1" applyFont="1" applyBorder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167" fontId="2" fillId="0" borderId="5" xfId="0" applyNumberFormat="1" applyFont="1" applyBorder="1" applyAlignment="1">
      <alignment horizontal="right" wrapText="1"/>
    </xf>
    <xf numFmtId="167" fontId="6" fillId="0" borderId="12" xfId="0" applyNumberFormat="1" applyFont="1" applyBorder="1" applyAlignment="1">
      <alignment horizontal="right" wrapText="1"/>
    </xf>
    <xf numFmtId="167" fontId="5" fillId="0" borderId="6" xfId="0" applyNumberFormat="1" applyFont="1" applyBorder="1" applyAlignment="1">
      <alignment horizontal="right" wrapText="1"/>
    </xf>
    <xf numFmtId="170" fontId="22" fillId="2" borderId="0" xfId="0" applyNumberFormat="1" applyFont="1" applyFill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166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66" fontId="2" fillId="0" borderId="5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wrapText="1"/>
    </xf>
    <xf numFmtId="166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6" fontId="2" fillId="0" borderId="5" xfId="0" applyNumberFormat="1" applyFont="1" applyBorder="1" applyAlignment="1">
      <alignment wrapText="1"/>
    </xf>
    <xf numFmtId="170" fontId="24" fillId="6" borderId="0" xfId="0" applyNumberFormat="1" applyFont="1" applyFill="1" applyAlignment="1">
      <alignment horizontal="right" wrapText="1"/>
    </xf>
    <xf numFmtId="0" fontId="25" fillId="6" borderId="0" xfId="0" applyFont="1" applyFill="1" applyAlignment="1">
      <alignment horizontal="right" wrapText="1"/>
    </xf>
    <xf numFmtId="166" fontId="5" fillId="0" borderId="6" xfId="0" applyNumberFormat="1" applyFont="1" applyBorder="1" applyAlignment="1">
      <alignment horizontal="right" wrapText="1"/>
    </xf>
    <xf numFmtId="170" fontId="24" fillId="6" borderId="1" xfId="0" applyNumberFormat="1" applyFont="1" applyFill="1" applyBorder="1" applyAlignment="1">
      <alignment horizontal="right" wrapText="1"/>
    </xf>
    <xf numFmtId="0" fontId="25" fillId="6" borderId="1" xfId="0" applyFont="1" applyFill="1" applyBorder="1" applyAlignment="1">
      <alignment horizontal="right" wrapText="1"/>
    </xf>
    <xf numFmtId="0" fontId="26" fillId="0" borderId="11" xfId="0" applyFont="1" applyBorder="1" applyAlignment="1">
      <alignment horizontal="right" wrapText="1"/>
    </xf>
    <xf numFmtId="166" fontId="26" fillId="0" borderId="14" xfId="0" applyNumberFormat="1" applyFont="1" applyBorder="1" applyAlignment="1">
      <alignment horizontal="right" wrapText="1"/>
    </xf>
    <xf numFmtId="166" fontId="20" fillId="0" borderId="15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0" fontId="11" fillId="0" borderId="1" xfId="12" applyFont="1" applyBorder="1" applyAlignment="1">
      <alignment horizontal="left" wrapText="1"/>
    </xf>
    <xf numFmtId="0" fontId="10" fillId="0" borderId="1" xfId="12" applyBorder="1" applyAlignment="1">
      <alignment horizontal="left" wrapText="1"/>
    </xf>
    <xf numFmtId="0" fontId="15" fillId="0" borderId="1" xfId="13" applyAlignment="1">
      <alignment wrapText="1"/>
    </xf>
    <xf numFmtId="0" fontId="11" fillId="0" borderId="1" xfId="12" applyFont="1" applyBorder="1" applyAlignment="1">
      <alignment wrapText="1"/>
    </xf>
    <xf numFmtId="0" fontId="19" fillId="0" borderId="1" xfId="13" applyFont="1" applyAlignment="1">
      <alignment wrapText="1"/>
    </xf>
    <xf numFmtId="0" fontId="21" fillId="0" borderId="1" xfId="13" applyFont="1" applyAlignment="1">
      <alignment wrapText="1"/>
    </xf>
    <xf numFmtId="0" fontId="10" fillId="0" borderId="1" xfId="12" applyBorder="1" applyAlignment="1">
      <alignment wrapText="1"/>
    </xf>
    <xf numFmtId="0" fontId="6" fillId="0" borderId="1" xfId="13" applyFont="1" applyAlignment="1">
      <alignment wrapText="1"/>
    </xf>
  </cellXfs>
  <cellStyles count="22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8"/>
  <sheetViews>
    <sheetView showGridLines="0" tabSelected="1" zoomScale="90" zoomScaleNormal="90" workbookViewId="0">
      <selection activeCell="C37" sqref="C37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38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8" t="s">
        <v>45</v>
      </c>
      <c r="AU4" s="2"/>
    </row>
    <row r="5" spans="1:47" ht="19" x14ac:dyDescent="0.25">
      <c r="A5" s="9" t="s">
        <v>19</v>
      </c>
    </row>
    <row r="6" spans="1:47" ht="19" x14ac:dyDescent="0.25">
      <c r="A6" s="9" t="s">
        <v>20</v>
      </c>
    </row>
    <row r="7" spans="1:47" ht="19" x14ac:dyDescent="0.25">
      <c r="A7" s="9" t="s">
        <v>21</v>
      </c>
    </row>
    <row r="8" spans="1:47" ht="19" x14ac:dyDescent="0.25">
      <c r="A8" s="9" t="s">
        <v>22</v>
      </c>
    </row>
  </sheetData>
  <hyperlinks>
    <hyperlink ref="A5" location="'ukhd-guv-ukhd '!A1" tooltip="Gehe zu Gewinn- und Verlustrechnung (GuV) – UKHD" display="Gewinn- und Verlustrechnung (GuV) – UKHD" xr:uid="{00000000-0004-0000-0000-000010000000}"/>
    <hyperlink ref="A6" location="'ukhd-guv-konzern'!A1" tooltip="Gehe zu Gewinn- und Verlustrechnung (GuV) – Konzern" display="Gewinn- und Verlustrechnung (GuV) – Konzern" xr:uid="{00000000-0004-0000-0000-000011000000}"/>
    <hyperlink ref="A7" location="'ukhd-bilanz-ukhd'!A1" tooltip="Gehe zu Bilanz – UKHD" display="Bilanz – UKHD" xr:uid="{00000000-0004-0000-0000-000012000000}"/>
    <hyperlink ref="A8" location="'ukhd-bilanz-konzern'!A1" tooltip="Gehe zu Bilanz – Konzern" display="Bilanz – Konzern" xr:uid="{00000000-0004-0000-0000-00001300000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3F2F-5669-0547-9C4E-0321BAFFF6D8}">
  <sheetPr>
    <pageSetUpPr fitToPage="1"/>
  </sheetPr>
  <dimension ref="A1:O22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11" customWidth="1" collapsed="1"/>
    <col min="2" max="3" width="16.83203125" style="11" customWidth="1"/>
    <col min="4" max="4" width="16.83203125" style="10" customWidth="1" collapsed="1"/>
    <col min="5" max="15" width="11.5" style="11"/>
    <col min="16" max="237" width="11.5" style="11" collapsed="1"/>
    <col min="238" max="238" width="57.1640625" style="11" customWidth="1" collapsed="1"/>
    <col min="239" max="250" width="14.33203125" style="11" customWidth="1" collapsed="1"/>
    <col min="251" max="493" width="11.5" style="11" collapsed="1"/>
    <col min="494" max="494" width="57.1640625" style="11" customWidth="1" collapsed="1"/>
    <col min="495" max="506" width="14.33203125" style="11" customWidth="1" collapsed="1"/>
    <col min="507" max="749" width="11.5" style="11" collapsed="1"/>
    <col min="750" max="750" width="57.1640625" style="11" customWidth="1" collapsed="1"/>
    <col min="751" max="762" width="14.33203125" style="11" customWidth="1" collapsed="1"/>
    <col min="763" max="1005" width="11.5" style="11" collapsed="1"/>
    <col min="1006" max="1006" width="57.1640625" style="11" customWidth="1" collapsed="1"/>
    <col min="1007" max="1018" width="14.33203125" style="11" customWidth="1" collapsed="1"/>
    <col min="1019" max="1261" width="11.5" style="11" collapsed="1"/>
    <col min="1262" max="1262" width="57.1640625" style="11" customWidth="1" collapsed="1"/>
    <col min="1263" max="1274" width="14.33203125" style="11" customWidth="1" collapsed="1"/>
    <col min="1275" max="1517" width="11.5" style="11" collapsed="1"/>
    <col min="1518" max="1518" width="57.1640625" style="11" customWidth="1" collapsed="1"/>
    <col min="1519" max="1530" width="14.33203125" style="11" customWidth="1" collapsed="1"/>
    <col min="1531" max="1773" width="11.5" style="11" collapsed="1"/>
    <col min="1774" max="1774" width="57.1640625" style="11" customWidth="1" collapsed="1"/>
    <col min="1775" max="1786" width="14.33203125" style="11" customWidth="1" collapsed="1"/>
    <col min="1787" max="2029" width="11.5" style="11" collapsed="1"/>
    <col min="2030" max="2030" width="57.1640625" style="11" customWidth="1" collapsed="1"/>
    <col min="2031" max="2042" width="14.33203125" style="11" customWidth="1" collapsed="1"/>
    <col min="2043" max="2285" width="11.5" style="11" collapsed="1"/>
    <col min="2286" max="2286" width="57.1640625" style="11" customWidth="1" collapsed="1"/>
    <col min="2287" max="2298" width="14.33203125" style="11" customWidth="1" collapsed="1"/>
    <col min="2299" max="2541" width="11.5" style="11" collapsed="1"/>
    <col min="2542" max="2542" width="57.1640625" style="11" customWidth="1" collapsed="1"/>
    <col min="2543" max="2554" width="14.33203125" style="11" customWidth="1" collapsed="1"/>
    <col min="2555" max="2797" width="11.5" style="11" collapsed="1"/>
    <col min="2798" max="2798" width="57.1640625" style="11" customWidth="1" collapsed="1"/>
    <col min="2799" max="2810" width="14.33203125" style="11" customWidth="1" collapsed="1"/>
    <col min="2811" max="3053" width="11.5" style="11" collapsed="1"/>
    <col min="3054" max="3054" width="57.1640625" style="11" customWidth="1" collapsed="1"/>
    <col min="3055" max="3066" width="14.33203125" style="11" customWidth="1" collapsed="1"/>
    <col min="3067" max="3309" width="11.5" style="11" collapsed="1"/>
    <col min="3310" max="3310" width="57.1640625" style="11" customWidth="1" collapsed="1"/>
    <col min="3311" max="3322" width="14.33203125" style="11" customWidth="1" collapsed="1"/>
    <col min="3323" max="3565" width="11.5" style="11" collapsed="1"/>
    <col min="3566" max="3566" width="57.1640625" style="11" customWidth="1" collapsed="1"/>
    <col min="3567" max="3578" width="14.33203125" style="11" customWidth="1" collapsed="1"/>
    <col min="3579" max="3821" width="11.5" style="11" collapsed="1"/>
    <col min="3822" max="3822" width="57.1640625" style="11" customWidth="1" collapsed="1"/>
    <col min="3823" max="3834" width="14.33203125" style="11" customWidth="1" collapsed="1"/>
    <col min="3835" max="4077" width="11.5" style="11" collapsed="1"/>
    <col min="4078" max="4078" width="57.1640625" style="11" customWidth="1" collapsed="1"/>
    <col min="4079" max="4090" width="14.33203125" style="11" customWidth="1" collapsed="1"/>
    <col min="4091" max="4333" width="11.5" style="11" collapsed="1"/>
    <col min="4334" max="4334" width="57.1640625" style="11" customWidth="1" collapsed="1"/>
    <col min="4335" max="4346" width="14.33203125" style="11" customWidth="1" collapsed="1"/>
    <col min="4347" max="4589" width="11.5" style="11" collapsed="1"/>
    <col min="4590" max="4590" width="57.1640625" style="11" customWidth="1" collapsed="1"/>
    <col min="4591" max="4602" width="14.33203125" style="11" customWidth="1" collapsed="1"/>
    <col min="4603" max="4845" width="11.5" style="11" collapsed="1"/>
    <col min="4846" max="4846" width="57.1640625" style="11" customWidth="1" collapsed="1"/>
    <col min="4847" max="4858" width="14.33203125" style="11" customWidth="1" collapsed="1"/>
    <col min="4859" max="5101" width="11.5" style="11" collapsed="1"/>
    <col min="5102" max="5102" width="57.1640625" style="11" customWidth="1" collapsed="1"/>
    <col min="5103" max="5114" width="14.33203125" style="11" customWidth="1" collapsed="1"/>
    <col min="5115" max="5357" width="11.5" style="11" collapsed="1"/>
    <col min="5358" max="5358" width="57.1640625" style="11" customWidth="1" collapsed="1"/>
    <col min="5359" max="5370" width="14.33203125" style="11" customWidth="1" collapsed="1"/>
    <col min="5371" max="5613" width="11.5" style="11" collapsed="1"/>
    <col min="5614" max="5614" width="57.1640625" style="11" customWidth="1" collapsed="1"/>
    <col min="5615" max="5626" width="14.33203125" style="11" customWidth="1" collapsed="1"/>
    <col min="5627" max="5869" width="11.5" style="11" collapsed="1"/>
    <col min="5870" max="5870" width="57.1640625" style="11" customWidth="1" collapsed="1"/>
    <col min="5871" max="5882" width="14.33203125" style="11" customWidth="1" collapsed="1"/>
    <col min="5883" max="6125" width="11.5" style="11" collapsed="1"/>
    <col min="6126" max="6126" width="57.1640625" style="11" customWidth="1" collapsed="1"/>
    <col min="6127" max="6138" width="14.33203125" style="11" customWidth="1" collapsed="1"/>
    <col min="6139" max="6381" width="11.5" style="11" collapsed="1"/>
    <col min="6382" max="6382" width="57.1640625" style="11" customWidth="1" collapsed="1"/>
    <col min="6383" max="6394" width="14.33203125" style="11" customWidth="1" collapsed="1"/>
    <col min="6395" max="6637" width="11.5" style="11" collapsed="1"/>
    <col min="6638" max="6638" width="57.1640625" style="11" customWidth="1" collapsed="1"/>
    <col min="6639" max="6650" width="14.33203125" style="11" customWidth="1" collapsed="1"/>
    <col min="6651" max="6893" width="11.5" style="11" collapsed="1"/>
    <col min="6894" max="6894" width="57.1640625" style="11" customWidth="1" collapsed="1"/>
    <col min="6895" max="6906" width="14.33203125" style="11" customWidth="1" collapsed="1"/>
    <col min="6907" max="7149" width="11.5" style="11" collapsed="1"/>
    <col min="7150" max="7150" width="57.1640625" style="11" customWidth="1" collapsed="1"/>
    <col min="7151" max="7162" width="14.33203125" style="11" customWidth="1" collapsed="1"/>
    <col min="7163" max="7405" width="11.5" style="11" collapsed="1"/>
    <col min="7406" max="7406" width="57.1640625" style="11" customWidth="1" collapsed="1"/>
    <col min="7407" max="7418" width="14.33203125" style="11" customWidth="1" collapsed="1"/>
    <col min="7419" max="7661" width="11.5" style="11" collapsed="1"/>
    <col min="7662" max="7662" width="57.1640625" style="11" customWidth="1" collapsed="1"/>
    <col min="7663" max="7674" width="14.33203125" style="11" customWidth="1" collapsed="1"/>
    <col min="7675" max="7917" width="11.5" style="11" collapsed="1"/>
    <col min="7918" max="7918" width="57.1640625" style="11" customWidth="1" collapsed="1"/>
    <col min="7919" max="7930" width="14.33203125" style="11" customWidth="1" collapsed="1"/>
    <col min="7931" max="8173" width="11.5" style="11" collapsed="1"/>
    <col min="8174" max="8174" width="57.1640625" style="11" customWidth="1" collapsed="1"/>
    <col min="8175" max="8186" width="14.33203125" style="11" customWidth="1" collapsed="1"/>
    <col min="8187" max="8429" width="11.5" style="11" collapsed="1"/>
    <col min="8430" max="8430" width="57.1640625" style="11" customWidth="1" collapsed="1"/>
    <col min="8431" max="8442" width="14.33203125" style="11" customWidth="1" collapsed="1"/>
    <col min="8443" max="8685" width="11.5" style="11" collapsed="1"/>
    <col min="8686" max="8686" width="57.1640625" style="11" customWidth="1" collapsed="1"/>
    <col min="8687" max="8698" width="14.33203125" style="11" customWidth="1" collapsed="1"/>
    <col min="8699" max="8941" width="11.5" style="11" collapsed="1"/>
    <col min="8942" max="8942" width="57.1640625" style="11" customWidth="1" collapsed="1"/>
    <col min="8943" max="8954" width="14.33203125" style="11" customWidth="1" collapsed="1"/>
    <col min="8955" max="9197" width="11.5" style="11" collapsed="1"/>
    <col min="9198" max="9198" width="57.1640625" style="11" customWidth="1" collapsed="1"/>
    <col min="9199" max="9210" width="14.33203125" style="11" customWidth="1" collapsed="1"/>
    <col min="9211" max="9453" width="11.5" style="11" collapsed="1"/>
    <col min="9454" max="9454" width="57.1640625" style="11" customWidth="1" collapsed="1"/>
    <col min="9455" max="9466" width="14.33203125" style="11" customWidth="1" collapsed="1"/>
    <col min="9467" max="9709" width="11.5" style="11" collapsed="1"/>
    <col min="9710" max="9710" width="57.1640625" style="11" customWidth="1" collapsed="1"/>
    <col min="9711" max="9722" width="14.33203125" style="11" customWidth="1" collapsed="1"/>
    <col min="9723" max="9965" width="11.5" style="11" collapsed="1"/>
    <col min="9966" max="9966" width="57.1640625" style="11" customWidth="1" collapsed="1"/>
    <col min="9967" max="9978" width="14.33203125" style="11" customWidth="1" collapsed="1"/>
    <col min="9979" max="10221" width="11.5" style="11" collapsed="1"/>
    <col min="10222" max="10222" width="57.1640625" style="11" customWidth="1" collapsed="1"/>
    <col min="10223" max="10234" width="14.33203125" style="11" customWidth="1" collapsed="1"/>
    <col min="10235" max="10477" width="11.5" style="11" collapsed="1"/>
    <col min="10478" max="10478" width="57.1640625" style="11" customWidth="1" collapsed="1"/>
    <col min="10479" max="10490" width="14.33203125" style="11" customWidth="1" collapsed="1"/>
    <col min="10491" max="10733" width="11.5" style="11" collapsed="1"/>
    <col min="10734" max="10734" width="57.1640625" style="11" customWidth="1" collapsed="1"/>
    <col min="10735" max="10746" width="14.33203125" style="11" customWidth="1" collapsed="1"/>
    <col min="10747" max="10989" width="11.5" style="11" collapsed="1"/>
    <col min="10990" max="10990" width="57.1640625" style="11" customWidth="1" collapsed="1"/>
    <col min="10991" max="11002" width="14.33203125" style="11" customWidth="1" collapsed="1"/>
    <col min="11003" max="11245" width="11.5" style="11" collapsed="1"/>
    <col min="11246" max="11246" width="57.1640625" style="11" customWidth="1" collapsed="1"/>
    <col min="11247" max="11258" width="14.33203125" style="11" customWidth="1" collapsed="1"/>
    <col min="11259" max="11501" width="11.5" style="11" collapsed="1"/>
    <col min="11502" max="11502" width="57.1640625" style="11" customWidth="1" collapsed="1"/>
    <col min="11503" max="11514" width="14.33203125" style="11" customWidth="1" collapsed="1"/>
    <col min="11515" max="11757" width="11.5" style="11" collapsed="1"/>
    <col min="11758" max="11758" width="57.1640625" style="11" customWidth="1" collapsed="1"/>
    <col min="11759" max="11770" width="14.33203125" style="11" customWidth="1" collapsed="1"/>
    <col min="11771" max="12013" width="11.5" style="11" collapsed="1"/>
    <col min="12014" max="12014" width="57.1640625" style="11" customWidth="1" collapsed="1"/>
    <col min="12015" max="12026" width="14.33203125" style="11" customWidth="1" collapsed="1"/>
    <col min="12027" max="12269" width="11.5" style="11" collapsed="1"/>
    <col min="12270" max="12270" width="57.1640625" style="11" customWidth="1" collapsed="1"/>
    <col min="12271" max="12282" width="14.33203125" style="11" customWidth="1" collapsed="1"/>
    <col min="12283" max="12525" width="11.5" style="11" collapsed="1"/>
    <col min="12526" max="12526" width="57.1640625" style="11" customWidth="1" collapsed="1"/>
    <col min="12527" max="12538" width="14.33203125" style="11" customWidth="1" collapsed="1"/>
    <col min="12539" max="12781" width="11.5" style="11" collapsed="1"/>
    <col min="12782" max="12782" width="57.1640625" style="11" customWidth="1" collapsed="1"/>
    <col min="12783" max="12794" width="14.33203125" style="11" customWidth="1" collapsed="1"/>
    <col min="12795" max="13037" width="11.5" style="11" collapsed="1"/>
    <col min="13038" max="13038" width="57.1640625" style="11" customWidth="1" collapsed="1"/>
    <col min="13039" max="13050" width="14.33203125" style="11" customWidth="1" collapsed="1"/>
    <col min="13051" max="13293" width="11.5" style="11" collapsed="1"/>
    <col min="13294" max="13294" width="57.1640625" style="11" customWidth="1" collapsed="1"/>
    <col min="13295" max="13306" width="14.33203125" style="11" customWidth="1" collapsed="1"/>
    <col min="13307" max="13549" width="11.5" style="11" collapsed="1"/>
    <col min="13550" max="13550" width="57.1640625" style="11" customWidth="1" collapsed="1"/>
    <col min="13551" max="13562" width="14.33203125" style="11" customWidth="1" collapsed="1"/>
    <col min="13563" max="13805" width="11.5" style="11" collapsed="1"/>
    <col min="13806" max="13806" width="57.1640625" style="11" customWidth="1" collapsed="1"/>
    <col min="13807" max="13818" width="14.33203125" style="11" customWidth="1" collapsed="1"/>
    <col min="13819" max="14061" width="11.5" style="11" collapsed="1"/>
    <col min="14062" max="14062" width="57.1640625" style="11" customWidth="1" collapsed="1"/>
    <col min="14063" max="14074" width="14.33203125" style="11" customWidth="1" collapsed="1"/>
    <col min="14075" max="14317" width="11.5" style="11" collapsed="1"/>
    <col min="14318" max="14318" width="57.1640625" style="11" customWidth="1" collapsed="1"/>
    <col min="14319" max="14330" width="14.33203125" style="11" customWidth="1" collapsed="1"/>
    <col min="14331" max="14573" width="11.5" style="11" collapsed="1"/>
    <col min="14574" max="14574" width="57.1640625" style="11" customWidth="1" collapsed="1"/>
    <col min="14575" max="14586" width="14.33203125" style="11" customWidth="1" collapsed="1"/>
    <col min="14587" max="14829" width="11.5" style="11" collapsed="1"/>
    <col min="14830" max="14830" width="57.1640625" style="11" customWidth="1" collapsed="1"/>
    <col min="14831" max="14842" width="14.33203125" style="11" customWidth="1" collapsed="1"/>
    <col min="14843" max="15085" width="11.5" style="11" collapsed="1"/>
    <col min="15086" max="15086" width="57.1640625" style="11" customWidth="1" collapsed="1"/>
    <col min="15087" max="15098" width="14.33203125" style="11" customWidth="1" collapsed="1"/>
    <col min="15099" max="15341" width="11.5" style="11" collapsed="1"/>
    <col min="15342" max="15342" width="57.1640625" style="11" customWidth="1" collapsed="1"/>
    <col min="15343" max="15354" width="14.33203125" style="11" customWidth="1" collapsed="1"/>
    <col min="15355" max="15597" width="11.5" style="11" collapsed="1"/>
    <col min="15598" max="15598" width="57.1640625" style="11" customWidth="1" collapsed="1"/>
    <col min="15599" max="15610" width="14.33203125" style="11" customWidth="1" collapsed="1"/>
    <col min="15611" max="15853" width="11.5" style="11" collapsed="1"/>
    <col min="15854" max="15854" width="57.1640625" style="11" customWidth="1" collapsed="1"/>
    <col min="15855" max="15866" width="14.33203125" style="11" customWidth="1" collapsed="1"/>
    <col min="15867" max="16109" width="11.5" style="11" collapsed="1"/>
    <col min="16110" max="16110" width="57.1640625" style="11" customWidth="1" collapsed="1"/>
    <col min="16111" max="16122" width="14.33203125" style="11" customWidth="1" collapsed="1"/>
    <col min="16123" max="16384" width="11.5" style="11" collapsed="1"/>
  </cols>
  <sheetData>
    <row r="1" spans="1:4" ht="15" customHeight="1" x14ac:dyDescent="0.2">
      <c r="A1" s="14" t="s">
        <v>37</v>
      </c>
      <c r="B1" s="14"/>
      <c r="C1" s="14"/>
      <c r="D1" s="46"/>
    </row>
    <row r="2" spans="1:4" s="16" customFormat="1" ht="16" customHeight="1" x14ac:dyDescent="0.25">
      <c r="A2" s="89" t="s">
        <v>40</v>
      </c>
      <c r="B2" s="89"/>
      <c r="C2" s="89"/>
      <c r="D2" s="86"/>
    </row>
    <row r="3" spans="1:4" s="16" customFormat="1" ht="15" customHeight="1" x14ac:dyDescent="0.25">
      <c r="A3" s="88" t="s">
        <v>19</v>
      </c>
      <c r="B3" s="88"/>
      <c r="C3" s="88"/>
      <c r="D3" s="86"/>
    </row>
    <row r="5" spans="1:4" x14ac:dyDescent="0.2">
      <c r="A5" s="17"/>
      <c r="B5" s="47">
        <v>2024</v>
      </c>
      <c r="C5" s="17">
        <v>2023</v>
      </c>
      <c r="D5" s="53">
        <v>2022</v>
      </c>
    </row>
    <row r="6" spans="1:4" x14ac:dyDescent="0.2">
      <c r="A6" s="19"/>
      <c r="B6" s="48" t="s">
        <v>5</v>
      </c>
      <c r="C6" s="20" t="s">
        <v>5</v>
      </c>
      <c r="D6" s="48" t="s">
        <v>5</v>
      </c>
    </row>
    <row r="7" spans="1:4" ht="17" x14ac:dyDescent="0.2">
      <c r="A7" s="11" t="s">
        <v>41</v>
      </c>
      <c r="B7" s="49">
        <v>1204944978.7200003</v>
      </c>
      <c r="C7" s="21">
        <v>1153341591.5699999</v>
      </c>
      <c r="D7" s="54">
        <v>1125117105.78</v>
      </c>
    </row>
    <row r="8" spans="1:4" ht="17" x14ac:dyDescent="0.2">
      <c r="A8" s="12" t="s">
        <v>6</v>
      </c>
      <c r="B8" s="50">
        <v>693664838.77999997</v>
      </c>
      <c r="C8" s="22">
        <v>651639055.3599999</v>
      </c>
      <c r="D8" s="55">
        <v>627453481.57999992</v>
      </c>
    </row>
    <row r="9" spans="1:4" ht="17" x14ac:dyDescent="0.2">
      <c r="A9" s="12" t="s">
        <v>7</v>
      </c>
      <c r="B9" s="50">
        <v>418369664.99000013</v>
      </c>
      <c r="C9" s="22">
        <v>422506799.98000002</v>
      </c>
      <c r="D9" s="55">
        <v>409987050.87999994</v>
      </c>
    </row>
    <row r="10" spans="1:4" ht="34" x14ac:dyDescent="0.2">
      <c r="A10" s="12" t="s">
        <v>16</v>
      </c>
      <c r="B10" s="50">
        <v>85086195.840000004</v>
      </c>
      <c r="C10" s="22">
        <v>63818196.859999999</v>
      </c>
      <c r="D10" s="55">
        <v>59052388.170000002</v>
      </c>
    </row>
    <row r="11" spans="1:4" ht="18" thickBot="1" x14ac:dyDescent="0.25">
      <c r="A11" s="12" t="s">
        <v>8</v>
      </c>
      <c r="B11" s="50">
        <v>176901562.61000001</v>
      </c>
      <c r="C11" s="23">
        <v>143876886.22</v>
      </c>
      <c r="D11" s="56">
        <v>138944957.59999999</v>
      </c>
    </row>
    <row r="12" spans="1:4" ht="17" x14ac:dyDescent="0.2">
      <c r="A12" s="24" t="s">
        <v>9</v>
      </c>
      <c r="B12" s="51">
        <f>B7+B10-B8-B9-B11</f>
        <v>1095108.1800000668</v>
      </c>
      <c r="C12" s="25">
        <v>-862953.12999996543</v>
      </c>
      <c r="D12" s="57">
        <v>7784003.8900001347</v>
      </c>
    </row>
    <row r="13" spans="1:4" ht="18" thickBot="1" x14ac:dyDescent="0.25">
      <c r="A13" s="12" t="s">
        <v>10</v>
      </c>
      <c r="B13" s="50">
        <v>13986283.930000002</v>
      </c>
      <c r="C13" s="23">
        <v>16102141.91</v>
      </c>
      <c r="D13" s="56">
        <v>16035409.73</v>
      </c>
    </row>
    <row r="14" spans="1:4" ht="17" x14ac:dyDescent="0.2">
      <c r="A14" s="24" t="s">
        <v>11</v>
      </c>
      <c r="B14" s="51">
        <f>B12-B13</f>
        <v>-12891175.749999935</v>
      </c>
      <c r="C14" s="26">
        <v>-16965095.039999966</v>
      </c>
      <c r="D14" s="58">
        <v>-8251405.8399998657</v>
      </c>
    </row>
    <row r="15" spans="1:4" ht="18" thickBot="1" x14ac:dyDescent="0.25">
      <c r="A15" s="12" t="s">
        <v>12</v>
      </c>
      <c r="B15" s="50">
        <v>6372215</v>
      </c>
      <c r="C15" s="23">
        <v>2387311.540000001</v>
      </c>
      <c r="D15" s="56">
        <v>-1530570.3199999998</v>
      </c>
    </row>
    <row r="16" spans="1:4" ht="17" x14ac:dyDescent="0.2">
      <c r="A16" s="24" t="s">
        <v>13</v>
      </c>
      <c r="B16" s="51">
        <f>B14+B15</f>
        <v>-6518960.7499999348</v>
      </c>
      <c r="C16" s="26">
        <v>-14577783.499999965</v>
      </c>
      <c r="D16" s="58">
        <v>-9781976.159999866</v>
      </c>
    </row>
    <row r="17" spans="1:4" ht="18" thickBot="1" x14ac:dyDescent="0.25">
      <c r="A17" s="12" t="s">
        <v>14</v>
      </c>
      <c r="B17" s="50">
        <v>590335.01</v>
      </c>
      <c r="C17" s="23">
        <v>600072.80000000005</v>
      </c>
      <c r="D17" s="56">
        <v>547144.5</v>
      </c>
    </row>
    <row r="18" spans="1:4" ht="17" x14ac:dyDescent="0.2">
      <c r="A18" s="24" t="s">
        <v>35</v>
      </c>
      <c r="B18" s="51">
        <f>B16-B17</f>
        <v>-7109295.7599999346</v>
      </c>
      <c r="C18" s="26">
        <v>-15177856.299999965</v>
      </c>
      <c r="D18" s="58">
        <v>-10329120.659999866</v>
      </c>
    </row>
    <row r="19" spans="1:4" ht="17" x14ac:dyDescent="0.2">
      <c r="A19" s="12" t="s">
        <v>15</v>
      </c>
      <c r="B19" s="50">
        <v>-41235352.399999999</v>
      </c>
      <c r="C19" s="22">
        <v>-29451846.100000001</v>
      </c>
      <c r="D19" s="55">
        <v>-22811525.329999998</v>
      </c>
    </row>
    <row r="20" spans="1:4" ht="17" x14ac:dyDescent="0.2">
      <c r="A20" s="12" t="s">
        <v>17</v>
      </c>
      <c r="B20" s="50">
        <v>0</v>
      </c>
      <c r="C20" s="22">
        <v>0</v>
      </c>
      <c r="D20" s="55">
        <v>0</v>
      </c>
    </row>
    <row r="21" spans="1:4" ht="18" thickBot="1" x14ac:dyDescent="0.25">
      <c r="A21" s="12" t="s">
        <v>18</v>
      </c>
      <c r="B21" s="50">
        <v>3185966.9</v>
      </c>
      <c r="C21" s="23">
        <v>3394350</v>
      </c>
      <c r="D21" s="56">
        <v>3688799.89</v>
      </c>
    </row>
    <row r="22" spans="1:4" ht="19" thickTop="1" thickBot="1" x14ac:dyDescent="0.25">
      <c r="A22" s="15" t="s">
        <v>42</v>
      </c>
      <c r="B22" s="52">
        <v>-45158681.259999849</v>
      </c>
      <c r="C22" s="27">
        <v>-41235352.399999969</v>
      </c>
      <c r="D22" s="59">
        <v>-29451846.099999864</v>
      </c>
    </row>
  </sheetData>
  <mergeCells count="2">
    <mergeCell ref="A2:D2"/>
    <mergeCell ref="A3:D3"/>
  </mergeCells>
  <hyperlinks>
    <hyperlink ref="A1:D1" location="Index!A1" display="Zurück zum Index" xr:uid="{18E9239B-2F3D-8749-A33F-2DB63C14DBE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3F39-E595-3A41-927B-FAB4B78DD077}">
  <sheetPr>
    <pageSetUpPr fitToPage="1"/>
  </sheetPr>
  <dimension ref="A1:WVQ20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11" customWidth="1" collapsed="1"/>
    <col min="2" max="3" width="16.83203125" style="11" customWidth="1"/>
    <col min="4" max="4" width="16.83203125" style="10" customWidth="1" collapsed="1"/>
    <col min="5" max="7" width="11.5" style="11"/>
    <col min="8" max="13" width="11.5" style="11" collapsed="1"/>
    <col min="14" max="14" width="11.5" style="11" customWidth="1" collapsed="1"/>
    <col min="15" max="243" width="11.5" style="11" collapsed="1"/>
    <col min="244" max="244" width="57.1640625" style="11" customWidth="1" collapsed="1"/>
    <col min="245" max="256" width="14.33203125" style="11" customWidth="1" collapsed="1"/>
    <col min="257" max="499" width="11.5" style="11" collapsed="1"/>
    <col min="500" max="500" width="57.1640625" style="11" customWidth="1" collapsed="1"/>
    <col min="501" max="512" width="14.33203125" style="11" customWidth="1" collapsed="1"/>
    <col min="513" max="755" width="11.5" style="11" collapsed="1"/>
    <col min="756" max="756" width="57.1640625" style="11" customWidth="1" collapsed="1"/>
    <col min="757" max="768" width="14.33203125" style="11" customWidth="1" collapsed="1"/>
    <col min="769" max="1011" width="11.5" style="11" collapsed="1"/>
    <col min="1012" max="1012" width="57.1640625" style="11" customWidth="1" collapsed="1"/>
    <col min="1013" max="1024" width="14.33203125" style="11" customWidth="1" collapsed="1"/>
    <col min="1025" max="1267" width="11.5" style="11" collapsed="1"/>
    <col min="1268" max="1268" width="57.1640625" style="11" customWidth="1" collapsed="1"/>
    <col min="1269" max="1280" width="14.33203125" style="11" customWidth="1" collapsed="1"/>
    <col min="1281" max="1523" width="11.5" style="11" collapsed="1"/>
    <col min="1524" max="1524" width="57.1640625" style="11" customWidth="1" collapsed="1"/>
    <col min="1525" max="1536" width="14.33203125" style="11" customWidth="1" collapsed="1"/>
    <col min="1537" max="1779" width="11.5" style="11" collapsed="1"/>
    <col min="1780" max="1780" width="57.1640625" style="11" customWidth="1" collapsed="1"/>
    <col min="1781" max="1792" width="14.33203125" style="11" customWidth="1" collapsed="1"/>
    <col min="1793" max="2035" width="11.5" style="11" collapsed="1"/>
    <col min="2036" max="2036" width="57.1640625" style="11" customWidth="1" collapsed="1"/>
    <col min="2037" max="2048" width="14.33203125" style="11" customWidth="1" collapsed="1"/>
    <col min="2049" max="2291" width="11.5" style="11" collapsed="1"/>
    <col min="2292" max="2292" width="57.1640625" style="11" customWidth="1" collapsed="1"/>
    <col min="2293" max="2304" width="14.33203125" style="11" customWidth="1" collapsed="1"/>
    <col min="2305" max="2547" width="11.5" style="11" collapsed="1"/>
    <col min="2548" max="2548" width="57.1640625" style="11" customWidth="1" collapsed="1"/>
    <col min="2549" max="2560" width="14.33203125" style="11" customWidth="1" collapsed="1"/>
    <col min="2561" max="2803" width="11.5" style="11" collapsed="1"/>
    <col min="2804" max="2804" width="57.1640625" style="11" customWidth="1" collapsed="1"/>
    <col min="2805" max="2816" width="14.33203125" style="11" customWidth="1" collapsed="1"/>
    <col min="2817" max="3059" width="11.5" style="11" collapsed="1"/>
    <col min="3060" max="3060" width="57.1640625" style="11" customWidth="1" collapsed="1"/>
    <col min="3061" max="3072" width="14.33203125" style="11" customWidth="1" collapsed="1"/>
    <col min="3073" max="3315" width="11.5" style="11" collapsed="1"/>
    <col min="3316" max="3316" width="57.1640625" style="11" customWidth="1" collapsed="1"/>
    <col min="3317" max="3328" width="14.33203125" style="11" customWidth="1" collapsed="1"/>
    <col min="3329" max="3571" width="11.5" style="11" collapsed="1"/>
    <col min="3572" max="3572" width="57.1640625" style="11" customWidth="1" collapsed="1"/>
    <col min="3573" max="3584" width="14.33203125" style="11" customWidth="1" collapsed="1"/>
    <col min="3585" max="3827" width="11.5" style="11" collapsed="1"/>
    <col min="3828" max="3828" width="57.1640625" style="11" customWidth="1" collapsed="1"/>
    <col min="3829" max="3840" width="14.33203125" style="11" customWidth="1" collapsed="1"/>
    <col min="3841" max="4083" width="11.5" style="11" collapsed="1"/>
    <col min="4084" max="4084" width="57.1640625" style="11" customWidth="1" collapsed="1"/>
    <col min="4085" max="4096" width="14.33203125" style="11" customWidth="1" collapsed="1"/>
    <col min="4097" max="4339" width="11.5" style="11" collapsed="1"/>
    <col min="4340" max="4340" width="57.1640625" style="11" customWidth="1" collapsed="1"/>
    <col min="4341" max="4352" width="14.33203125" style="11" customWidth="1" collapsed="1"/>
    <col min="4353" max="4595" width="11.5" style="11" collapsed="1"/>
    <col min="4596" max="4596" width="57.1640625" style="11" customWidth="1" collapsed="1"/>
    <col min="4597" max="4608" width="14.33203125" style="11" customWidth="1" collapsed="1"/>
    <col min="4609" max="4851" width="11.5" style="11" collapsed="1"/>
    <col min="4852" max="4852" width="57.1640625" style="11" customWidth="1" collapsed="1"/>
    <col min="4853" max="4864" width="14.33203125" style="11" customWidth="1" collapsed="1"/>
    <col min="4865" max="5107" width="11.5" style="11" collapsed="1"/>
    <col min="5108" max="5108" width="57.1640625" style="11" customWidth="1" collapsed="1"/>
    <col min="5109" max="5120" width="14.33203125" style="11" customWidth="1" collapsed="1"/>
    <col min="5121" max="5363" width="11.5" style="11" collapsed="1"/>
    <col min="5364" max="5364" width="57.1640625" style="11" customWidth="1" collapsed="1"/>
    <col min="5365" max="5376" width="14.33203125" style="11" customWidth="1" collapsed="1"/>
    <col min="5377" max="5619" width="11.5" style="11" collapsed="1"/>
    <col min="5620" max="5620" width="57.1640625" style="11" customWidth="1" collapsed="1"/>
    <col min="5621" max="5632" width="14.33203125" style="11" customWidth="1" collapsed="1"/>
    <col min="5633" max="5875" width="11.5" style="11" collapsed="1"/>
    <col min="5876" max="5876" width="57.1640625" style="11" customWidth="1" collapsed="1"/>
    <col min="5877" max="5888" width="14.33203125" style="11" customWidth="1" collapsed="1"/>
    <col min="5889" max="6131" width="11.5" style="11" collapsed="1"/>
    <col min="6132" max="6132" width="57.1640625" style="11" customWidth="1" collapsed="1"/>
    <col min="6133" max="6144" width="14.33203125" style="11" customWidth="1" collapsed="1"/>
    <col min="6145" max="6387" width="11.5" style="11" collapsed="1"/>
    <col min="6388" max="6388" width="57.1640625" style="11" customWidth="1" collapsed="1"/>
    <col min="6389" max="6400" width="14.33203125" style="11" customWidth="1" collapsed="1"/>
    <col min="6401" max="6643" width="11.5" style="11" collapsed="1"/>
    <col min="6644" max="6644" width="57.1640625" style="11" customWidth="1" collapsed="1"/>
    <col min="6645" max="6656" width="14.33203125" style="11" customWidth="1" collapsed="1"/>
    <col min="6657" max="6899" width="11.5" style="11" collapsed="1"/>
    <col min="6900" max="6900" width="57.1640625" style="11" customWidth="1" collapsed="1"/>
    <col min="6901" max="6912" width="14.33203125" style="11" customWidth="1" collapsed="1"/>
    <col min="6913" max="7155" width="11.5" style="11" collapsed="1"/>
    <col min="7156" max="7156" width="57.1640625" style="11" customWidth="1" collapsed="1"/>
    <col min="7157" max="7168" width="14.33203125" style="11" customWidth="1" collapsed="1"/>
    <col min="7169" max="7411" width="11.5" style="11" collapsed="1"/>
    <col min="7412" max="7412" width="57.1640625" style="11" customWidth="1" collapsed="1"/>
    <col min="7413" max="7424" width="14.33203125" style="11" customWidth="1" collapsed="1"/>
    <col min="7425" max="7667" width="11.5" style="11" collapsed="1"/>
    <col min="7668" max="7668" width="57.1640625" style="11" customWidth="1" collapsed="1"/>
    <col min="7669" max="7680" width="14.33203125" style="11" customWidth="1" collapsed="1"/>
    <col min="7681" max="7923" width="11.5" style="11" collapsed="1"/>
    <col min="7924" max="7924" width="57.1640625" style="11" customWidth="1" collapsed="1"/>
    <col min="7925" max="7936" width="14.33203125" style="11" customWidth="1" collapsed="1"/>
    <col min="7937" max="8179" width="11.5" style="11" collapsed="1"/>
    <col min="8180" max="8180" width="57.1640625" style="11" customWidth="1" collapsed="1"/>
    <col min="8181" max="8192" width="14.33203125" style="11" customWidth="1" collapsed="1"/>
    <col min="8193" max="8435" width="11.5" style="11" collapsed="1"/>
    <col min="8436" max="8436" width="57.1640625" style="11" customWidth="1" collapsed="1"/>
    <col min="8437" max="8448" width="14.33203125" style="11" customWidth="1" collapsed="1"/>
    <col min="8449" max="8691" width="11.5" style="11" collapsed="1"/>
    <col min="8692" max="8692" width="57.1640625" style="11" customWidth="1" collapsed="1"/>
    <col min="8693" max="8704" width="14.33203125" style="11" customWidth="1" collapsed="1"/>
    <col min="8705" max="8947" width="11.5" style="11" collapsed="1"/>
    <col min="8948" max="8948" width="57.1640625" style="11" customWidth="1" collapsed="1"/>
    <col min="8949" max="8960" width="14.33203125" style="11" customWidth="1" collapsed="1"/>
    <col min="8961" max="9203" width="11.5" style="11" collapsed="1"/>
    <col min="9204" max="9204" width="57.1640625" style="11" customWidth="1" collapsed="1"/>
    <col min="9205" max="9216" width="14.33203125" style="11" customWidth="1" collapsed="1"/>
    <col min="9217" max="9459" width="11.5" style="11" collapsed="1"/>
    <col min="9460" max="9460" width="57.1640625" style="11" customWidth="1" collapsed="1"/>
    <col min="9461" max="9472" width="14.33203125" style="11" customWidth="1" collapsed="1"/>
    <col min="9473" max="9715" width="11.5" style="11" collapsed="1"/>
    <col min="9716" max="9716" width="57.1640625" style="11" customWidth="1" collapsed="1"/>
    <col min="9717" max="9728" width="14.33203125" style="11" customWidth="1" collapsed="1"/>
    <col min="9729" max="9971" width="11.5" style="11" collapsed="1"/>
    <col min="9972" max="9972" width="57.1640625" style="11" customWidth="1" collapsed="1"/>
    <col min="9973" max="9984" width="14.33203125" style="11" customWidth="1" collapsed="1"/>
    <col min="9985" max="10227" width="11.5" style="11" collapsed="1"/>
    <col min="10228" max="10228" width="57.1640625" style="11" customWidth="1" collapsed="1"/>
    <col min="10229" max="10240" width="14.33203125" style="11" customWidth="1" collapsed="1"/>
    <col min="10241" max="10483" width="11.5" style="11" collapsed="1"/>
    <col min="10484" max="10484" width="57.1640625" style="11" customWidth="1" collapsed="1"/>
    <col min="10485" max="10496" width="14.33203125" style="11" customWidth="1" collapsed="1"/>
    <col min="10497" max="10739" width="11.5" style="11" collapsed="1"/>
    <col min="10740" max="10740" width="57.1640625" style="11" customWidth="1" collapsed="1"/>
    <col min="10741" max="10752" width="14.33203125" style="11" customWidth="1" collapsed="1"/>
    <col min="10753" max="10995" width="11.5" style="11" collapsed="1"/>
    <col min="10996" max="10996" width="57.1640625" style="11" customWidth="1" collapsed="1"/>
    <col min="10997" max="11008" width="14.33203125" style="11" customWidth="1" collapsed="1"/>
    <col min="11009" max="11251" width="11.5" style="11" collapsed="1"/>
    <col min="11252" max="11252" width="57.1640625" style="11" customWidth="1" collapsed="1"/>
    <col min="11253" max="11264" width="14.33203125" style="11" customWidth="1" collapsed="1"/>
    <col min="11265" max="11507" width="11.5" style="11" collapsed="1"/>
    <col min="11508" max="11508" width="57.1640625" style="11" customWidth="1" collapsed="1"/>
    <col min="11509" max="11520" width="14.33203125" style="11" customWidth="1" collapsed="1"/>
    <col min="11521" max="11763" width="11.5" style="11" collapsed="1"/>
    <col min="11764" max="11764" width="57.1640625" style="11" customWidth="1" collapsed="1"/>
    <col min="11765" max="11776" width="14.33203125" style="11" customWidth="1" collapsed="1"/>
    <col min="11777" max="12019" width="11.5" style="11" collapsed="1"/>
    <col min="12020" max="12020" width="57.1640625" style="11" customWidth="1" collapsed="1"/>
    <col min="12021" max="12032" width="14.33203125" style="11" customWidth="1" collapsed="1"/>
    <col min="12033" max="12275" width="11.5" style="11" collapsed="1"/>
    <col min="12276" max="12276" width="57.1640625" style="11" customWidth="1" collapsed="1"/>
    <col min="12277" max="12288" width="14.33203125" style="11" customWidth="1" collapsed="1"/>
    <col min="12289" max="12531" width="11.5" style="11" collapsed="1"/>
    <col min="12532" max="12532" width="57.1640625" style="11" customWidth="1" collapsed="1"/>
    <col min="12533" max="12544" width="14.33203125" style="11" customWidth="1" collapsed="1"/>
    <col min="12545" max="12787" width="11.5" style="11" collapsed="1"/>
    <col min="12788" max="12788" width="57.1640625" style="11" customWidth="1" collapsed="1"/>
    <col min="12789" max="12800" width="14.33203125" style="11" customWidth="1" collapsed="1"/>
    <col min="12801" max="13043" width="11.5" style="11" collapsed="1"/>
    <col min="13044" max="13044" width="57.1640625" style="11" customWidth="1" collapsed="1"/>
    <col min="13045" max="13056" width="14.33203125" style="11" customWidth="1" collapsed="1"/>
    <col min="13057" max="13299" width="11.5" style="11" collapsed="1"/>
    <col min="13300" max="13300" width="57.1640625" style="11" customWidth="1" collapsed="1"/>
    <col min="13301" max="13312" width="14.33203125" style="11" customWidth="1" collapsed="1"/>
    <col min="13313" max="13555" width="11.5" style="11" collapsed="1"/>
    <col min="13556" max="13556" width="57.1640625" style="11" customWidth="1" collapsed="1"/>
    <col min="13557" max="13568" width="14.33203125" style="11" customWidth="1" collapsed="1"/>
    <col min="13569" max="13811" width="11.5" style="11" collapsed="1"/>
    <col min="13812" max="13812" width="57.1640625" style="11" customWidth="1" collapsed="1"/>
    <col min="13813" max="13824" width="14.33203125" style="11" customWidth="1" collapsed="1"/>
    <col min="13825" max="14067" width="11.5" style="11" collapsed="1"/>
    <col min="14068" max="14068" width="57.1640625" style="11" customWidth="1" collapsed="1"/>
    <col min="14069" max="14080" width="14.33203125" style="11" customWidth="1" collapsed="1"/>
    <col min="14081" max="14323" width="11.5" style="11" collapsed="1"/>
    <col min="14324" max="14324" width="57.1640625" style="11" customWidth="1" collapsed="1"/>
    <col min="14325" max="14336" width="14.33203125" style="11" customWidth="1" collapsed="1"/>
    <col min="14337" max="14579" width="11.5" style="11" collapsed="1"/>
    <col min="14580" max="14580" width="57.1640625" style="11" customWidth="1" collapsed="1"/>
    <col min="14581" max="14592" width="14.33203125" style="11" customWidth="1" collapsed="1"/>
    <col min="14593" max="14835" width="11.5" style="11" collapsed="1"/>
    <col min="14836" max="14836" width="57.1640625" style="11" customWidth="1" collapsed="1"/>
    <col min="14837" max="14848" width="14.33203125" style="11" customWidth="1" collapsed="1"/>
    <col min="14849" max="15091" width="11.5" style="11" collapsed="1"/>
    <col min="15092" max="15092" width="57.1640625" style="11" customWidth="1" collapsed="1"/>
    <col min="15093" max="15104" width="14.33203125" style="11" customWidth="1" collapsed="1"/>
    <col min="15105" max="15347" width="11.5" style="11" collapsed="1"/>
    <col min="15348" max="15348" width="57.1640625" style="11" customWidth="1" collapsed="1"/>
    <col min="15349" max="15360" width="14.33203125" style="11" customWidth="1" collapsed="1"/>
    <col min="15361" max="15603" width="11.5" style="11" collapsed="1"/>
    <col min="15604" max="15604" width="57.1640625" style="11" customWidth="1" collapsed="1"/>
    <col min="15605" max="15616" width="14.33203125" style="11" customWidth="1" collapsed="1"/>
    <col min="15617" max="15859" width="11.5" style="11" collapsed="1"/>
    <col min="15860" max="15860" width="57.1640625" style="11" customWidth="1" collapsed="1"/>
    <col min="15861" max="15872" width="14.33203125" style="11" customWidth="1" collapsed="1"/>
    <col min="15873" max="16115" width="11.5" style="11" collapsed="1"/>
    <col min="16116" max="16116" width="57.1640625" style="11" customWidth="1" collapsed="1"/>
    <col min="16117" max="16128" width="14.33203125" style="11" customWidth="1" collapsed="1"/>
    <col min="16129" max="16129" width="11.5" style="11" collapsed="1"/>
    <col min="16130" max="16137" width="11.5" style="11"/>
    <col min="16138" max="16384" width="11.5" style="11" collapsed="1"/>
  </cols>
  <sheetData>
    <row r="1" spans="1:4" ht="15" customHeight="1" x14ac:dyDescent="0.2">
      <c r="A1" s="84" t="s">
        <v>37</v>
      </c>
      <c r="B1" s="84"/>
      <c r="C1" s="84"/>
      <c r="D1" s="85"/>
    </row>
    <row r="2" spans="1:4" s="16" customFormat="1" ht="16" customHeight="1" x14ac:dyDescent="0.25">
      <c r="A2" s="89" t="s">
        <v>40</v>
      </c>
      <c r="B2" s="89"/>
      <c r="C2" s="89"/>
      <c r="D2" s="86"/>
    </row>
    <row r="3" spans="1:4" s="16" customFormat="1" ht="15" customHeight="1" x14ac:dyDescent="0.25">
      <c r="A3" s="88" t="s">
        <v>20</v>
      </c>
      <c r="B3" s="88"/>
      <c r="C3" s="88"/>
      <c r="D3" s="86"/>
    </row>
    <row r="5" spans="1:4" x14ac:dyDescent="0.2">
      <c r="A5" s="17"/>
      <c r="B5" s="53">
        <v>2024</v>
      </c>
      <c r="C5" s="18">
        <v>2023</v>
      </c>
      <c r="D5" s="53">
        <v>2022</v>
      </c>
    </row>
    <row r="6" spans="1:4" x14ac:dyDescent="0.2">
      <c r="A6" s="19"/>
      <c r="B6" s="48" t="s">
        <v>5</v>
      </c>
      <c r="C6" s="20" t="s">
        <v>5</v>
      </c>
      <c r="D6" s="48" t="s">
        <v>43</v>
      </c>
    </row>
    <row r="7" spans="1:4" ht="17" x14ac:dyDescent="0.2">
      <c r="A7" s="11" t="s">
        <v>41</v>
      </c>
      <c r="B7" s="60">
        <v>1379277407.3599999</v>
      </c>
      <c r="C7" s="28">
        <v>1327834906.52</v>
      </c>
      <c r="D7" s="54">
        <v>1283919491.1599998</v>
      </c>
    </row>
    <row r="8" spans="1:4" ht="17" x14ac:dyDescent="0.2">
      <c r="A8" s="12" t="s">
        <v>6</v>
      </c>
      <c r="B8" s="61">
        <v>689519000</v>
      </c>
      <c r="C8" s="29">
        <v>643460841.01999998</v>
      </c>
      <c r="D8" s="55">
        <v>619433026.33999991</v>
      </c>
    </row>
    <row r="9" spans="1:4" ht="17" x14ac:dyDescent="0.2">
      <c r="A9" s="12" t="s">
        <v>7</v>
      </c>
      <c r="B9" s="61">
        <v>621170000</v>
      </c>
      <c r="C9" s="29">
        <v>616759037.38999999</v>
      </c>
      <c r="D9" s="55">
        <v>596611.6</v>
      </c>
    </row>
    <row r="10" spans="1:4" ht="34" x14ac:dyDescent="0.2">
      <c r="A10" s="12" t="s">
        <v>16</v>
      </c>
      <c r="B10" s="61">
        <v>184309381.96000001</v>
      </c>
      <c r="C10" s="29">
        <v>144662086.26999995</v>
      </c>
      <c r="D10" s="55">
        <v>175828.1</v>
      </c>
    </row>
    <row r="11" spans="1:4" ht="18" thickBot="1" x14ac:dyDescent="0.25">
      <c r="A11" s="12" t="s">
        <v>8</v>
      </c>
      <c r="B11" s="61">
        <v>239034000</v>
      </c>
      <c r="C11" s="29">
        <v>208541354.13999999</v>
      </c>
      <c r="D11" s="56">
        <v>233122.6</v>
      </c>
    </row>
    <row r="12" spans="1:4" ht="17" x14ac:dyDescent="0.2">
      <c r="A12" s="24" t="s">
        <v>9</v>
      </c>
      <c r="B12" s="62">
        <f>B7+B10-B8-B9-B11</f>
        <v>13863789.319999933</v>
      </c>
      <c r="C12" s="30">
        <v>3735760.2399999797</v>
      </c>
      <c r="D12" s="57">
        <v>10580.4</v>
      </c>
    </row>
    <row r="13" spans="1:4" ht="18" thickBot="1" x14ac:dyDescent="0.25">
      <c r="A13" s="12" t="s">
        <v>10</v>
      </c>
      <c r="B13" s="61">
        <v>17375000</v>
      </c>
      <c r="C13" s="29">
        <v>19593639.889999997</v>
      </c>
      <c r="D13" s="61">
        <v>19513.2</v>
      </c>
    </row>
    <row r="14" spans="1:4" ht="17" x14ac:dyDescent="0.2">
      <c r="A14" s="24" t="s">
        <v>11</v>
      </c>
      <c r="B14" s="62">
        <f>B12-B13</f>
        <v>-3511210.6800000668</v>
      </c>
      <c r="C14" s="30">
        <v>-15857879.650000017</v>
      </c>
      <c r="D14" s="57">
        <v>-8932.7999999999993</v>
      </c>
    </row>
    <row r="15" spans="1:4" ht="18" thickBot="1" x14ac:dyDescent="0.25">
      <c r="A15" s="12" t="s">
        <v>12</v>
      </c>
      <c r="B15" s="61">
        <v>4720000</v>
      </c>
      <c r="C15" s="29">
        <v>641920.11999999965</v>
      </c>
      <c r="D15" s="61">
        <v>-3148.5</v>
      </c>
    </row>
    <row r="16" spans="1:4" ht="17" x14ac:dyDescent="0.2">
      <c r="A16" s="24" t="s">
        <v>13</v>
      </c>
      <c r="B16" s="62">
        <f>B14+B15</f>
        <v>1208789.3199999332</v>
      </c>
      <c r="C16" s="30">
        <v>-15215959.530000018</v>
      </c>
      <c r="D16" s="57">
        <v>-12081.3</v>
      </c>
    </row>
    <row r="17" spans="1:4" ht="18" thickBot="1" x14ac:dyDescent="0.25">
      <c r="A17" s="12" t="s">
        <v>14</v>
      </c>
      <c r="B17" s="61">
        <v>1110000</v>
      </c>
      <c r="C17" s="29">
        <v>1112434.05</v>
      </c>
      <c r="D17" s="61">
        <v>859.5</v>
      </c>
    </row>
    <row r="18" spans="1:4" ht="17" x14ac:dyDescent="0.2">
      <c r="A18" s="24" t="s">
        <v>35</v>
      </c>
      <c r="B18" s="62">
        <f>B16-B17</f>
        <v>98789.319999933243</v>
      </c>
      <c r="C18" s="30">
        <v>-16328393.580000019</v>
      </c>
      <c r="D18" s="57">
        <v>-12940.8</v>
      </c>
    </row>
    <row r="19" spans="1:4" ht="18" thickBot="1" x14ac:dyDescent="0.25">
      <c r="A19" s="12" t="s">
        <v>44</v>
      </c>
      <c r="B19" s="61">
        <v>-137000</v>
      </c>
      <c r="C19" s="29">
        <v>-276607.78324999998</v>
      </c>
      <c r="D19" s="61">
        <v>-353.1</v>
      </c>
    </row>
    <row r="20" spans="1:4" ht="19" thickTop="1" thickBot="1" x14ac:dyDescent="0.25">
      <c r="A20" s="15" t="s">
        <v>36</v>
      </c>
      <c r="B20" s="63">
        <f>B18-B19</f>
        <v>235789.31999993324</v>
      </c>
      <c r="C20" s="31">
        <v>-16051785.796750018</v>
      </c>
      <c r="D20" s="63">
        <v>-12587.7</v>
      </c>
    </row>
  </sheetData>
  <mergeCells count="3">
    <mergeCell ref="A1:D1"/>
    <mergeCell ref="A2:D2"/>
    <mergeCell ref="A3:D3"/>
  </mergeCells>
  <hyperlinks>
    <hyperlink ref="A1:D1" location="Index!A1" display="Zurück zum Index" xr:uid="{A5F994BA-6690-374F-8495-90C1AA9EAEAD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C9DD-D541-9246-954D-9F8189CB1F37}">
  <sheetPr>
    <pageSetUpPr fitToPage="1"/>
  </sheetPr>
  <dimension ref="A1:WVT20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.33203125" style="11" customWidth="1" collapsed="1"/>
    <col min="2" max="2" width="50.1640625" style="11" customWidth="1" collapsed="1"/>
    <col min="3" max="5" width="16.6640625" style="11" customWidth="1"/>
    <col min="6" max="16140" width="11.5" style="11"/>
    <col min="16141" max="16384" width="11.5" style="11" collapsed="1"/>
  </cols>
  <sheetData>
    <row r="1" spans="1:5" ht="15" customHeight="1" x14ac:dyDescent="0.2">
      <c r="A1" s="87" t="s">
        <v>37</v>
      </c>
      <c r="B1" s="90"/>
      <c r="C1" s="90"/>
      <c r="D1" s="90"/>
      <c r="E1" s="90"/>
    </row>
    <row r="2" spans="1:5" s="10" customFormat="1" ht="16" customHeight="1" x14ac:dyDescent="0.25">
      <c r="A2" s="89" t="s">
        <v>39</v>
      </c>
      <c r="B2" s="86"/>
      <c r="C2" s="86"/>
      <c r="D2" s="86"/>
      <c r="E2" s="86"/>
    </row>
    <row r="3" spans="1:5" s="10" customFormat="1" ht="15" customHeight="1" x14ac:dyDescent="0.2">
      <c r="A3" s="88" t="s">
        <v>21</v>
      </c>
      <c r="B3" s="86"/>
      <c r="C3" s="86"/>
      <c r="D3" s="86"/>
      <c r="E3" s="86"/>
    </row>
    <row r="4" spans="1:5" s="10" customFormat="1" x14ac:dyDescent="0.2">
      <c r="A4" s="11"/>
      <c r="B4" s="11"/>
      <c r="C4" s="11"/>
      <c r="D4" s="11"/>
    </row>
    <row r="5" spans="1:5" s="10" customFormat="1" x14ac:dyDescent="0.2">
      <c r="A5" s="17"/>
      <c r="B5" s="17"/>
      <c r="C5" s="64">
        <v>45657</v>
      </c>
      <c r="D5" s="32">
        <v>45291</v>
      </c>
      <c r="E5" s="64">
        <v>44926</v>
      </c>
    </row>
    <row r="6" spans="1:5" s="10" customFormat="1" x14ac:dyDescent="0.2">
      <c r="A6" s="19"/>
      <c r="B6" s="20"/>
      <c r="C6" s="48" t="s">
        <v>1</v>
      </c>
      <c r="D6" s="20" t="s">
        <v>1</v>
      </c>
      <c r="E6" s="48" t="s">
        <v>1</v>
      </c>
    </row>
    <row r="7" spans="1:5" s="10" customFormat="1" ht="17" thickBot="1" x14ac:dyDescent="0.25">
      <c r="A7" s="91" t="s">
        <v>0</v>
      </c>
      <c r="B7" s="91"/>
      <c r="C7" s="65"/>
      <c r="D7" s="33"/>
      <c r="E7" s="7"/>
    </row>
    <row r="8" spans="1:5" s="10" customFormat="1" ht="17" x14ac:dyDescent="0.2">
      <c r="A8" s="34" t="s">
        <v>23</v>
      </c>
      <c r="B8" s="35" t="s">
        <v>24</v>
      </c>
      <c r="C8" s="66">
        <v>957621101.72000015</v>
      </c>
      <c r="D8" s="36">
        <v>966744891.69999981</v>
      </c>
      <c r="E8" s="70">
        <v>987934987.36000001</v>
      </c>
    </row>
    <row r="9" spans="1:5" s="10" customFormat="1" ht="17" x14ac:dyDescent="0.2">
      <c r="A9" s="10" t="s">
        <v>25</v>
      </c>
      <c r="B9" s="12" t="s">
        <v>26</v>
      </c>
      <c r="C9" s="67">
        <v>564166238.96999991</v>
      </c>
      <c r="D9" s="37">
        <v>619291801.92999995</v>
      </c>
      <c r="E9" s="71">
        <v>628063515.70000005</v>
      </c>
    </row>
    <row r="10" spans="1:5" s="10" customFormat="1" ht="18" thickBot="1" x14ac:dyDescent="0.25">
      <c r="A10" s="10" t="s">
        <v>27</v>
      </c>
      <c r="B10" s="12" t="s">
        <v>28</v>
      </c>
      <c r="C10" s="67">
        <v>4753576.62</v>
      </c>
      <c r="D10" s="37">
        <v>3858763.21</v>
      </c>
      <c r="E10" s="71">
        <v>4146544.6</v>
      </c>
    </row>
    <row r="11" spans="1:5" s="10" customFormat="1" ht="19" thickTop="1" thickBot="1" x14ac:dyDescent="0.25">
      <c r="A11" s="11"/>
      <c r="B11" s="13" t="s">
        <v>2</v>
      </c>
      <c r="C11" s="39">
        <f>SUM(C8:C10)</f>
        <v>1526540917.3099999</v>
      </c>
      <c r="D11" s="39">
        <v>1589895456.8399997</v>
      </c>
      <c r="E11" s="38">
        <v>1620145047.6599998</v>
      </c>
    </row>
    <row r="12" spans="1:5" s="10" customFormat="1" x14ac:dyDescent="0.2">
      <c r="A12" s="11"/>
      <c r="B12" s="11"/>
      <c r="C12" s="68"/>
      <c r="E12" s="72"/>
    </row>
    <row r="13" spans="1:5" s="10" customFormat="1" ht="17" thickBot="1" x14ac:dyDescent="0.25">
      <c r="A13" s="91" t="s">
        <v>3</v>
      </c>
      <c r="B13" s="91"/>
      <c r="C13" s="65"/>
      <c r="D13" s="33"/>
      <c r="E13" s="7"/>
    </row>
    <row r="14" spans="1:5" s="10" customFormat="1" ht="17" x14ac:dyDescent="0.2">
      <c r="A14" s="34" t="s">
        <v>23</v>
      </c>
      <c r="B14" s="35" t="s">
        <v>30</v>
      </c>
      <c r="C14" s="66">
        <v>102730344.57000005</v>
      </c>
      <c r="D14" s="36">
        <v>109713009.33000007</v>
      </c>
      <c r="E14" s="70">
        <v>124890865.63</v>
      </c>
    </row>
    <row r="15" spans="1:5" s="10" customFormat="1" ht="17" x14ac:dyDescent="0.2">
      <c r="A15" s="10" t="s">
        <v>25</v>
      </c>
      <c r="B15" s="12" t="s">
        <v>31</v>
      </c>
      <c r="C15" s="67">
        <v>649048376.74000001</v>
      </c>
      <c r="D15" s="37">
        <v>654223153.55000007</v>
      </c>
      <c r="E15" s="71">
        <v>666083535.10000002</v>
      </c>
    </row>
    <row r="16" spans="1:5" s="10" customFormat="1" ht="17" x14ac:dyDescent="0.2">
      <c r="A16" s="10" t="s">
        <v>27</v>
      </c>
      <c r="B16" s="12" t="s">
        <v>32</v>
      </c>
      <c r="C16" s="67">
        <v>153343518.14000002</v>
      </c>
      <c r="D16" s="37">
        <v>151087046.31999999</v>
      </c>
      <c r="E16" s="71">
        <v>156477662.84999999</v>
      </c>
    </row>
    <row r="17" spans="1:5" s="10" customFormat="1" ht="17" x14ac:dyDescent="0.2">
      <c r="A17" s="10" t="s">
        <v>29</v>
      </c>
      <c r="B17" s="12" t="s">
        <v>33</v>
      </c>
      <c r="C17" s="67">
        <v>621418677.86000001</v>
      </c>
      <c r="D17" s="37">
        <v>671769031.33999991</v>
      </c>
      <c r="E17" s="71">
        <v>668085984.64999998</v>
      </c>
    </row>
    <row r="18" spans="1:5" s="10" customFormat="1" ht="18" thickBot="1" x14ac:dyDescent="0.25">
      <c r="A18" s="10" t="s">
        <v>34</v>
      </c>
      <c r="B18" s="12" t="s">
        <v>28</v>
      </c>
      <c r="C18" s="69">
        <v>0</v>
      </c>
      <c r="D18" s="40">
        <v>3103216.3</v>
      </c>
      <c r="E18" s="73">
        <v>4606999.43</v>
      </c>
    </row>
    <row r="19" spans="1:5" s="10" customFormat="1" ht="19" thickTop="1" thickBot="1" x14ac:dyDescent="0.25">
      <c r="A19" s="11"/>
      <c r="B19" s="13" t="s">
        <v>4</v>
      </c>
      <c r="C19" s="39">
        <f>SUM(C14:C18)</f>
        <v>1526540917.3099999</v>
      </c>
      <c r="D19" s="39">
        <v>1589895456.8399999</v>
      </c>
      <c r="E19" s="38">
        <v>1620145047.6600001</v>
      </c>
    </row>
    <row r="20" spans="1:5" s="10" customFormat="1" x14ac:dyDescent="0.2">
      <c r="A20" s="11"/>
      <c r="B20" s="11"/>
      <c r="C20" s="11"/>
      <c r="D20" s="11"/>
    </row>
  </sheetData>
  <mergeCells count="5">
    <mergeCell ref="A1:E1"/>
    <mergeCell ref="A2:E2"/>
    <mergeCell ref="A3:E3"/>
    <mergeCell ref="A7:B7"/>
    <mergeCell ref="A13:B13"/>
  </mergeCells>
  <hyperlinks>
    <hyperlink ref="A1:E1" location="Index!A1" display="Zurück zum Index" xr:uid="{D816E93E-040A-2C48-AFE0-6F9594C92D46}"/>
  </hyperlink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DDA9-0BC5-9349-8EF2-7995A743C83C}">
  <sheetPr>
    <pageSetUpPr fitToPage="1"/>
  </sheetPr>
  <dimension ref="A1:P21"/>
  <sheetViews>
    <sheetView showGridLines="0" zoomScaleNormal="100" workbookViewId="0">
      <selection activeCell="B61" sqref="B61"/>
    </sheetView>
  </sheetViews>
  <sheetFormatPr baseColWidth="10" defaultColWidth="11.5" defaultRowHeight="16" x14ac:dyDescent="0.2"/>
  <cols>
    <col min="1" max="1" width="4.33203125" style="11" customWidth="1" collapsed="1"/>
    <col min="2" max="2" width="50.1640625" style="11" customWidth="1" collapsed="1"/>
    <col min="3" max="5" width="16.6640625" style="11" customWidth="1"/>
    <col min="6" max="16" width="11.5" style="11"/>
    <col min="17" max="191" width="11.5" style="11" collapsed="1"/>
    <col min="192" max="192" width="57.1640625" style="11" customWidth="1" collapsed="1"/>
    <col min="193" max="204" width="14.33203125" style="11" customWidth="1" collapsed="1"/>
    <col min="205" max="447" width="11.5" style="11" collapsed="1"/>
    <col min="448" max="448" width="57.1640625" style="11" customWidth="1" collapsed="1"/>
    <col min="449" max="460" width="14.33203125" style="11" customWidth="1" collapsed="1"/>
    <col min="461" max="703" width="11.5" style="11" collapsed="1"/>
    <col min="704" max="704" width="57.1640625" style="11" customWidth="1" collapsed="1"/>
    <col min="705" max="716" width="14.33203125" style="11" customWidth="1" collapsed="1"/>
    <col min="717" max="959" width="11.5" style="11" collapsed="1"/>
    <col min="960" max="960" width="57.1640625" style="11" customWidth="1" collapsed="1"/>
    <col min="961" max="972" width="14.33203125" style="11" customWidth="1" collapsed="1"/>
    <col min="973" max="1215" width="11.5" style="11" collapsed="1"/>
    <col min="1216" max="1216" width="57.1640625" style="11" customWidth="1" collapsed="1"/>
    <col min="1217" max="1228" width="14.33203125" style="11" customWidth="1" collapsed="1"/>
    <col min="1229" max="1471" width="11.5" style="11" collapsed="1"/>
    <col min="1472" max="1472" width="57.1640625" style="11" customWidth="1" collapsed="1"/>
    <col min="1473" max="1484" width="14.33203125" style="11" customWidth="1" collapsed="1"/>
    <col min="1485" max="1727" width="11.5" style="11" collapsed="1"/>
    <col min="1728" max="1728" width="57.1640625" style="11" customWidth="1" collapsed="1"/>
    <col min="1729" max="1740" width="14.33203125" style="11" customWidth="1" collapsed="1"/>
    <col min="1741" max="1983" width="11.5" style="11" collapsed="1"/>
    <col min="1984" max="1984" width="57.1640625" style="11" customWidth="1" collapsed="1"/>
    <col min="1985" max="1996" width="14.33203125" style="11" customWidth="1" collapsed="1"/>
    <col min="1997" max="2239" width="11.5" style="11" collapsed="1"/>
    <col min="2240" max="2240" width="57.1640625" style="11" customWidth="1" collapsed="1"/>
    <col min="2241" max="2252" width="14.33203125" style="11" customWidth="1" collapsed="1"/>
    <col min="2253" max="2495" width="11.5" style="11" collapsed="1"/>
    <col min="2496" max="2496" width="57.1640625" style="11" customWidth="1" collapsed="1"/>
    <col min="2497" max="2508" width="14.33203125" style="11" customWidth="1" collapsed="1"/>
    <col min="2509" max="2751" width="11.5" style="11" collapsed="1"/>
    <col min="2752" max="2752" width="57.1640625" style="11" customWidth="1" collapsed="1"/>
    <col min="2753" max="2764" width="14.33203125" style="11" customWidth="1" collapsed="1"/>
    <col min="2765" max="3007" width="11.5" style="11" collapsed="1"/>
    <col min="3008" max="3008" width="57.1640625" style="11" customWidth="1" collapsed="1"/>
    <col min="3009" max="3020" width="14.33203125" style="11" customWidth="1" collapsed="1"/>
    <col min="3021" max="3263" width="11.5" style="11" collapsed="1"/>
    <col min="3264" max="3264" width="57.1640625" style="11" customWidth="1" collapsed="1"/>
    <col min="3265" max="3276" width="14.33203125" style="11" customWidth="1" collapsed="1"/>
    <col min="3277" max="3519" width="11.5" style="11" collapsed="1"/>
    <col min="3520" max="3520" width="57.1640625" style="11" customWidth="1" collapsed="1"/>
    <col min="3521" max="3532" width="14.33203125" style="11" customWidth="1" collapsed="1"/>
    <col min="3533" max="3775" width="11.5" style="11" collapsed="1"/>
    <col min="3776" max="3776" width="57.1640625" style="11" customWidth="1" collapsed="1"/>
    <col min="3777" max="3788" width="14.33203125" style="11" customWidth="1" collapsed="1"/>
    <col min="3789" max="4031" width="11.5" style="11" collapsed="1"/>
    <col min="4032" max="4032" width="57.1640625" style="11" customWidth="1" collapsed="1"/>
    <col min="4033" max="4044" width="14.33203125" style="11" customWidth="1" collapsed="1"/>
    <col min="4045" max="4287" width="11.5" style="11" collapsed="1"/>
    <col min="4288" max="4288" width="57.1640625" style="11" customWidth="1" collapsed="1"/>
    <col min="4289" max="4300" width="14.33203125" style="11" customWidth="1" collapsed="1"/>
    <col min="4301" max="4543" width="11.5" style="11" collapsed="1"/>
    <col min="4544" max="4544" width="57.1640625" style="11" customWidth="1" collapsed="1"/>
    <col min="4545" max="4556" width="14.33203125" style="11" customWidth="1" collapsed="1"/>
    <col min="4557" max="4799" width="11.5" style="11" collapsed="1"/>
    <col min="4800" max="4800" width="57.1640625" style="11" customWidth="1" collapsed="1"/>
    <col min="4801" max="4812" width="14.33203125" style="11" customWidth="1" collapsed="1"/>
    <col min="4813" max="5055" width="11.5" style="11" collapsed="1"/>
    <col min="5056" max="5056" width="57.1640625" style="11" customWidth="1" collapsed="1"/>
    <col min="5057" max="5068" width="14.33203125" style="11" customWidth="1" collapsed="1"/>
    <col min="5069" max="5311" width="11.5" style="11" collapsed="1"/>
    <col min="5312" max="5312" width="57.1640625" style="11" customWidth="1" collapsed="1"/>
    <col min="5313" max="5324" width="14.33203125" style="11" customWidth="1" collapsed="1"/>
    <col min="5325" max="5567" width="11.5" style="11" collapsed="1"/>
    <col min="5568" max="5568" width="57.1640625" style="11" customWidth="1" collapsed="1"/>
    <col min="5569" max="5580" width="14.33203125" style="11" customWidth="1" collapsed="1"/>
    <col min="5581" max="5823" width="11.5" style="11" collapsed="1"/>
    <col min="5824" max="5824" width="57.1640625" style="11" customWidth="1" collapsed="1"/>
    <col min="5825" max="5836" width="14.33203125" style="11" customWidth="1" collapsed="1"/>
    <col min="5837" max="6079" width="11.5" style="11" collapsed="1"/>
    <col min="6080" max="6080" width="57.1640625" style="11" customWidth="1" collapsed="1"/>
    <col min="6081" max="6092" width="14.33203125" style="11" customWidth="1" collapsed="1"/>
    <col min="6093" max="6335" width="11.5" style="11" collapsed="1"/>
    <col min="6336" max="6336" width="57.1640625" style="11" customWidth="1" collapsed="1"/>
    <col min="6337" max="6348" width="14.33203125" style="11" customWidth="1" collapsed="1"/>
    <col min="6349" max="6591" width="11.5" style="11" collapsed="1"/>
    <col min="6592" max="6592" width="57.1640625" style="11" customWidth="1" collapsed="1"/>
    <col min="6593" max="6604" width="14.33203125" style="11" customWidth="1" collapsed="1"/>
    <col min="6605" max="6847" width="11.5" style="11" collapsed="1"/>
    <col min="6848" max="6848" width="57.1640625" style="11" customWidth="1" collapsed="1"/>
    <col min="6849" max="6860" width="14.33203125" style="11" customWidth="1" collapsed="1"/>
    <col min="6861" max="7103" width="11.5" style="11" collapsed="1"/>
    <col min="7104" max="7104" width="57.1640625" style="11" customWidth="1" collapsed="1"/>
    <col min="7105" max="7116" width="14.33203125" style="11" customWidth="1" collapsed="1"/>
    <col min="7117" max="7359" width="11.5" style="11" collapsed="1"/>
    <col min="7360" max="7360" width="57.1640625" style="11" customWidth="1" collapsed="1"/>
    <col min="7361" max="7372" width="14.33203125" style="11" customWidth="1" collapsed="1"/>
    <col min="7373" max="7615" width="11.5" style="11" collapsed="1"/>
    <col min="7616" max="7616" width="57.1640625" style="11" customWidth="1" collapsed="1"/>
    <col min="7617" max="7628" width="14.33203125" style="11" customWidth="1" collapsed="1"/>
    <col min="7629" max="7871" width="11.5" style="11" collapsed="1"/>
    <col min="7872" max="7872" width="57.1640625" style="11" customWidth="1" collapsed="1"/>
    <col min="7873" max="7884" width="14.33203125" style="11" customWidth="1" collapsed="1"/>
    <col min="7885" max="8127" width="11.5" style="11" collapsed="1"/>
    <col min="8128" max="8128" width="57.1640625" style="11" customWidth="1" collapsed="1"/>
    <col min="8129" max="8140" width="14.33203125" style="11" customWidth="1" collapsed="1"/>
    <col min="8141" max="8383" width="11.5" style="11" collapsed="1"/>
    <col min="8384" max="8384" width="57.1640625" style="11" customWidth="1" collapsed="1"/>
    <col min="8385" max="8396" width="14.33203125" style="11" customWidth="1" collapsed="1"/>
    <col min="8397" max="8639" width="11.5" style="11" collapsed="1"/>
    <col min="8640" max="8640" width="57.1640625" style="11" customWidth="1" collapsed="1"/>
    <col min="8641" max="8652" width="14.33203125" style="11" customWidth="1" collapsed="1"/>
    <col min="8653" max="8895" width="11.5" style="11" collapsed="1"/>
    <col min="8896" max="8896" width="57.1640625" style="11" customWidth="1" collapsed="1"/>
    <col min="8897" max="8908" width="14.33203125" style="11" customWidth="1" collapsed="1"/>
    <col min="8909" max="9151" width="11.5" style="11" collapsed="1"/>
    <col min="9152" max="9152" width="57.1640625" style="11" customWidth="1" collapsed="1"/>
    <col min="9153" max="9164" width="14.33203125" style="11" customWidth="1" collapsed="1"/>
    <col min="9165" max="9407" width="11.5" style="11" collapsed="1"/>
    <col min="9408" max="9408" width="57.1640625" style="11" customWidth="1" collapsed="1"/>
    <col min="9409" max="9420" width="14.33203125" style="11" customWidth="1" collapsed="1"/>
    <col min="9421" max="9663" width="11.5" style="11" collapsed="1"/>
    <col min="9664" max="9664" width="57.1640625" style="11" customWidth="1" collapsed="1"/>
    <col min="9665" max="9676" width="14.33203125" style="11" customWidth="1" collapsed="1"/>
    <col min="9677" max="9919" width="11.5" style="11" collapsed="1"/>
    <col min="9920" max="9920" width="57.1640625" style="11" customWidth="1" collapsed="1"/>
    <col min="9921" max="9932" width="14.33203125" style="11" customWidth="1" collapsed="1"/>
    <col min="9933" max="10175" width="11.5" style="11" collapsed="1"/>
    <col min="10176" max="10176" width="57.1640625" style="11" customWidth="1" collapsed="1"/>
    <col min="10177" max="10188" width="14.33203125" style="11" customWidth="1" collapsed="1"/>
    <col min="10189" max="10431" width="11.5" style="11" collapsed="1"/>
    <col min="10432" max="10432" width="57.1640625" style="11" customWidth="1" collapsed="1"/>
    <col min="10433" max="10444" width="14.33203125" style="11" customWidth="1" collapsed="1"/>
    <col min="10445" max="10687" width="11.5" style="11" collapsed="1"/>
    <col min="10688" max="10688" width="57.1640625" style="11" customWidth="1" collapsed="1"/>
    <col min="10689" max="10700" width="14.33203125" style="11" customWidth="1" collapsed="1"/>
    <col min="10701" max="10943" width="11.5" style="11" collapsed="1"/>
    <col min="10944" max="10944" width="57.1640625" style="11" customWidth="1" collapsed="1"/>
    <col min="10945" max="10956" width="14.33203125" style="11" customWidth="1" collapsed="1"/>
    <col min="10957" max="11199" width="11.5" style="11" collapsed="1"/>
    <col min="11200" max="11200" width="57.1640625" style="11" customWidth="1" collapsed="1"/>
    <col min="11201" max="11212" width="14.33203125" style="11" customWidth="1" collapsed="1"/>
    <col min="11213" max="11455" width="11.5" style="11" collapsed="1"/>
    <col min="11456" max="11456" width="57.1640625" style="11" customWidth="1" collapsed="1"/>
    <col min="11457" max="11468" width="14.33203125" style="11" customWidth="1" collapsed="1"/>
    <col min="11469" max="11711" width="11.5" style="11" collapsed="1"/>
    <col min="11712" max="11712" width="57.1640625" style="11" customWidth="1" collapsed="1"/>
    <col min="11713" max="11724" width="14.33203125" style="11" customWidth="1" collapsed="1"/>
    <col min="11725" max="11967" width="11.5" style="11" collapsed="1"/>
    <col min="11968" max="11968" width="57.1640625" style="11" customWidth="1" collapsed="1"/>
    <col min="11969" max="11980" width="14.33203125" style="11" customWidth="1" collapsed="1"/>
    <col min="11981" max="12223" width="11.5" style="11" collapsed="1"/>
    <col min="12224" max="12224" width="57.1640625" style="11" customWidth="1" collapsed="1"/>
    <col min="12225" max="12236" width="14.33203125" style="11" customWidth="1" collapsed="1"/>
    <col min="12237" max="12479" width="11.5" style="11" collapsed="1"/>
    <col min="12480" max="12480" width="57.1640625" style="11" customWidth="1" collapsed="1"/>
    <col min="12481" max="12492" width="14.33203125" style="11" customWidth="1" collapsed="1"/>
    <col min="12493" max="12735" width="11.5" style="11" collapsed="1"/>
    <col min="12736" max="12736" width="57.1640625" style="11" customWidth="1" collapsed="1"/>
    <col min="12737" max="12748" width="14.33203125" style="11" customWidth="1" collapsed="1"/>
    <col min="12749" max="12991" width="11.5" style="11" collapsed="1"/>
    <col min="12992" max="12992" width="57.1640625" style="11" customWidth="1" collapsed="1"/>
    <col min="12993" max="13004" width="14.33203125" style="11" customWidth="1" collapsed="1"/>
    <col min="13005" max="13247" width="11.5" style="11" collapsed="1"/>
    <col min="13248" max="13248" width="57.1640625" style="11" customWidth="1" collapsed="1"/>
    <col min="13249" max="13260" width="14.33203125" style="11" customWidth="1" collapsed="1"/>
    <col min="13261" max="13503" width="11.5" style="11" collapsed="1"/>
    <col min="13504" max="13504" width="57.1640625" style="11" customWidth="1" collapsed="1"/>
    <col min="13505" max="13516" width="14.33203125" style="11" customWidth="1" collapsed="1"/>
    <col min="13517" max="13759" width="11.5" style="11" collapsed="1"/>
    <col min="13760" max="13760" width="57.1640625" style="11" customWidth="1" collapsed="1"/>
    <col min="13761" max="13772" width="14.33203125" style="11" customWidth="1" collapsed="1"/>
    <col min="13773" max="14015" width="11.5" style="11" collapsed="1"/>
    <col min="14016" max="14016" width="57.1640625" style="11" customWidth="1" collapsed="1"/>
    <col min="14017" max="14028" width="14.33203125" style="11" customWidth="1" collapsed="1"/>
    <col min="14029" max="14271" width="11.5" style="11" collapsed="1"/>
    <col min="14272" max="14272" width="57.1640625" style="11" customWidth="1" collapsed="1"/>
    <col min="14273" max="14284" width="14.33203125" style="11" customWidth="1" collapsed="1"/>
    <col min="14285" max="14527" width="11.5" style="11" collapsed="1"/>
    <col min="14528" max="14528" width="57.1640625" style="11" customWidth="1" collapsed="1"/>
    <col min="14529" max="14540" width="14.33203125" style="11" customWidth="1" collapsed="1"/>
    <col min="14541" max="14783" width="11.5" style="11" collapsed="1"/>
    <col min="14784" max="14784" width="57.1640625" style="11" customWidth="1" collapsed="1"/>
    <col min="14785" max="14796" width="14.33203125" style="11" customWidth="1" collapsed="1"/>
    <col min="14797" max="15039" width="11.5" style="11" collapsed="1"/>
    <col min="15040" max="15040" width="57.1640625" style="11" customWidth="1" collapsed="1"/>
    <col min="15041" max="15052" width="14.33203125" style="11" customWidth="1" collapsed="1"/>
    <col min="15053" max="15295" width="11.5" style="11" collapsed="1"/>
    <col min="15296" max="15296" width="57.1640625" style="11" customWidth="1" collapsed="1"/>
    <col min="15297" max="15308" width="14.33203125" style="11" customWidth="1" collapsed="1"/>
    <col min="15309" max="15551" width="11.5" style="11" collapsed="1"/>
    <col min="15552" max="15552" width="57.1640625" style="11" customWidth="1" collapsed="1"/>
    <col min="15553" max="15564" width="14.33203125" style="11" customWidth="1" collapsed="1"/>
    <col min="15565" max="15807" width="11.5" style="11" collapsed="1"/>
    <col min="15808" max="15808" width="57.1640625" style="11" customWidth="1" collapsed="1"/>
    <col min="15809" max="15820" width="14.33203125" style="11" customWidth="1" collapsed="1"/>
    <col min="15821" max="16063" width="11.5" style="11" collapsed="1"/>
    <col min="16064" max="16064" width="57.1640625" style="11" customWidth="1" collapsed="1"/>
    <col min="16065" max="16076" width="14.33203125" style="11" customWidth="1" collapsed="1"/>
    <col min="16077" max="16384" width="11.5" style="11" collapsed="1"/>
  </cols>
  <sheetData>
    <row r="1" spans="1:5" ht="15" customHeight="1" x14ac:dyDescent="0.2">
      <c r="A1" s="87" t="s">
        <v>37</v>
      </c>
      <c r="B1" s="90"/>
      <c r="C1" s="90"/>
      <c r="D1" s="90"/>
      <c r="E1" s="90"/>
    </row>
    <row r="2" spans="1:5" ht="16" customHeight="1" x14ac:dyDescent="0.25">
      <c r="A2" s="89" t="s">
        <v>39</v>
      </c>
      <c r="B2" s="86"/>
      <c r="C2" s="86"/>
      <c r="D2" s="86"/>
      <c r="E2" s="86"/>
    </row>
    <row r="3" spans="1:5" ht="15" customHeight="1" x14ac:dyDescent="0.2">
      <c r="A3" s="88" t="s">
        <v>22</v>
      </c>
      <c r="B3" s="86"/>
      <c r="C3" s="86"/>
      <c r="D3" s="86"/>
      <c r="E3" s="86"/>
    </row>
    <row r="4" spans="1:5" x14ac:dyDescent="0.2">
      <c r="B4" s="10"/>
      <c r="C4" s="10"/>
      <c r="D4" s="10"/>
      <c r="E4" s="10"/>
    </row>
    <row r="5" spans="1:5" x14ac:dyDescent="0.2">
      <c r="A5" s="41"/>
      <c r="B5" s="41"/>
      <c r="C5" s="77">
        <v>45657</v>
      </c>
      <c r="D5" s="42">
        <v>45291</v>
      </c>
      <c r="E5" s="74">
        <v>44926</v>
      </c>
    </row>
    <row r="6" spans="1:5" x14ac:dyDescent="0.2">
      <c r="A6" s="43"/>
      <c r="B6" s="44"/>
      <c r="C6" s="78" t="s">
        <v>1</v>
      </c>
      <c r="D6" s="44" t="s">
        <v>1</v>
      </c>
      <c r="E6" s="75" t="s">
        <v>1</v>
      </c>
    </row>
    <row r="7" spans="1:5" ht="17" thickBot="1" x14ac:dyDescent="0.25">
      <c r="A7" s="91" t="s">
        <v>0</v>
      </c>
      <c r="B7" s="91"/>
      <c r="C7" s="79"/>
      <c r="D7" s="33"/>
      <c r="E7" s="65"/>
    </row>
    <row r="8" spans="1:5" ht="17" x14ac:dyDescent="0.2">
      <c r="A8" s="34" t="s">
        <v>23</v>
      </c>
      <c r="B8" s="35" t="s">
        <v>24</v>
      </c>
      <c r="C8" s="80">
        <v>1030.4000000000001</v>
      </c>
      <c r="D8" s="36">
        <v>1018644807.03</v>
      </c>
      <c r="E8" s="66">
        <v>1033602961.5700001</v>
      </c>
    </row>
    <row r="9" spans="1:5" ht="17" x14ac:dyDescent="0.2">
      <c r="A9" s="10" t="s">
        <v>25</v>
      </c>
      <c r="B9" s="12" t="s">
        <v>26</v>
      </c>
      <c r="C9" s="80">
        <v>665.9</v>
      </c>
      <c r="D9" s="37">
        <v>732159938.94000006</v>
      </c>
      <c r="E9" s="67">
        <v>739904228.75999999</v>
      </c>
    </row>
    <row r="10" spans="1:5" ht="18" thickBot="1" x14ac:dyDescent="0.25">
      <c r="A10" s="10" t="s">
        <v>27</v>
      </c>
      <c r="B10" s="12" t="s">
        <v>28</v>
      </c>
      <c r="C10" s="80">
        <v>5</v>
      </c>
      <c r="D10" s="37">
        <v>4197966.54</v>
      </c>
      <c r="E10" s="67">
        <v>4420881.37</v>
      </c>
    </row>
    <row r="11" spans="1:5" ht="19" thickTop="1" thickBot="1" x14ac:dyDescent="0.25">
      <c r="B11" s="15" t="s">
        <v>2</v>
      </c>
      <c r="C11" s="81">
        <v>1701.3</v>
      </c>
      <c r="D11" s="45">
        <v>1755002712.51</v>
      </c>
      <c r="E11" s="76">
        <v>1777928071.6999998</v>
      </c>
    </row>
    <row r="12" spans="1:5" x14ac:dyDescent="0.2">
      <c r="C12" s="82"/>
      <c r="D12" s="10"/>
      <c r="E12" s="68"/>
    </row>
    <row r="13" spans="1:5" ht="17" thickBot="1" x14ac:dyDescent="0.25">
      <c r="A13" s="91" t="s">
        <v>3</v>
      </c>
      <c r="B13" s="91"/>
      <c r="C13" s="79"/>
      <c r="D13" s="33"/>
      <c r="E13" s="65"/>
    </row>
    <row r="14" spans="1:5" ht="17" x14ac:dyDescent="0.2">
      <c r="A14" s="34" t="s">
        <v>23</v>
      </c>
      <c r="B14" s="35" t="s">
        <v>30</v>
      </c>
      <c r="C14" s="80">
        <v>131.4</v>
      </c>
      <c r="D14" s="36">
        <v>131144094.23</v>
      </c>
      <c r="E14" s="66">
        <v>147614231.13</v>
      </c>
    </row>
    <row r="15" spans="1:5" ht="17" x14ac:dyDescent="0.2">
      <c r="A15" s="10" t="s">
        <v>25</v>
      </c>
      <c r="B15" s="12" t="s">
        <v>31</v>
      </c>
      <c r="C15" s="80">
        <v>680.1</v>
      </c>
      <c r="D15" s="37">
        <v>682826149.15999997</v>
      </c>
      <c r="E15" s="67">
        <v>692709048.85000002</v>
      </c>
    </row>
    <row r="16" spans="1:5" ht="17" x14ac:dyDescent="0.2">
      <c r="A16" s="10" t="s">
        <v>27</v>
      </c>
      <c r="B16" s="12" t="s">
        <v>32</v>
      </c>
      <c r="C16" s="80">
        <v>208.2</v>
      </c>
      <c r="D16" s="37">
        <v>211364657.63999999</v>
      </c>
      <c r="E16" s="67">
        <v>211681521.83000001</v>
      </c>
    </row>
    <row r="17" spans="1:5" ht="17" x14ac:dyDescent="0.2">
      <c r="A17" s="10" t="s">
        <v>29</v>
      </c>
      <c r="B17" s="12" t="s">
        <v>33</v>
      </c>
      <c r="C17" s="80">
        <v>681</v>
      </c>
      <c r="D17" s="37">
        <v>725787698.13</v>
      </c>
      <c r="E17" s="67">
        <v>721167646.46000004</v>
      </c>
    </row>
    <row r="18" spans="1:5" ht="18" thickBot="1" x14ac:dyDescent="0.25">
      <c r="A18" s="10" t="s">
        <v>34</v>
      </c>
      <c r="B18" s="12" t="s">
        <v>28</v>
      </c>
      <c r="C18" s="83">
        <v>0.7</v>
      </c>
      <c r="D18" s="40">
        <v>3880113.35</v>
      </c>
      <c r="E18" s="69">
        <v>4755623.43</v>
      </c>
    </row>
    <row r="19" spans="1:5" ht="19" thickTop="1" thickBot="1" x14ac:dyDescent="0.25">
      <c r="B19" s="15" t="s">
        <v>4</v>
      </c>
      <c r="C19" s="81">
        <v>1701.3</v>
      </c>
      <c r="D19" s="45">
        <v>1755002712.5099998</v>
      </c>
      <c r="E19" s="76">
        <v>1777928071.7</v>
      </c>
    </row>
    <row r="20" spans="1:5" x14ac:dyDescent="0.2">
      <c r="B20" s="10"/>
      <c r="C20" s="10"/>
      <c r="D20" s="10"/>
      <c r="E20" s="10"/>
    </row>
    <row r="21" spans="1:5" x14ac:dyDescent="0.2">
      <c r="B21" s="10"/>
      <c r="C21" s="10"/>
      <c r="D21" s="10"/>
      <c r="E21" s="10"/>
    </row>
  </sheetData>
  <mergeCells count="5">
    <mergeCell ref="A1:E1"/>
    <mergeCell ref="A2:E2"/>
    <mergeCell ref="A3:E3"/>
    <mergeCell ref="A7:B7"/>
    <mergeCell ref="A13:B13"/>
  </mergeCells>
  <hyperlinks>
    <hyperlink ref="A1:E1" location="Index!A1" display="Zurück zum Index" xr:uid="{29B0D744-C1B3-624B-90F2-6F3AB9934B10}"/>
  </hyperlink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Index</vt:lpstr>
      <vt:lpstr>ukhd-guv-ukhd </vt:lpstr>
      <vt:lpstr>ukhd-guv-konzern</vt:lpstr>
      <vt:lpstr>ukhd-bilanz-ukhd</vt:lpstr>
      <vt:lpstr>ukhd-bilanz-konzern</vt:lpstr>
      <vt:lpstr>'ukhd-guv-konzern'!Druckbereich</vt:lpstr>
      <vt:lpstr>'ukhd-guv-ukhd 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2025-07-22T13:23:12Z</dcterms:modified>
  <cp:category/>
</cp:coreProperties>
</file>