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ywomelsdorf/Desktop/uhd-gb/new-tables/"/>
    </mc:Choice>
  </mc:AlternateContent>
  <xr:revisionPtr revIDLastSave="0" documentId="13_ncr:1_{EFE66CD9-3D64-E546-AB7A-BACD36BADC06}" xr6:coauthVersionLast="47" xr6:coauthVersionMax="47" xr10:uidLastSave="{00000000-0000-0000-0000-000000000000}"/>
  <bookViews>
    <workbookView xWindow="19300" yWindow="6660" windowWidth="25600" windowHeight="20000" tabRatio="800" xr2:uid="{00000000-000D-0000-FFFF-FFFF00000000}"/>
  </bookViews>
  <sheets>
    <sheet name="Index" sheetId="113" r:id="rId1"/>
    <sheet name="ukhd-beschaeftigte-2024" sheetId="155" r:id="rId2"/>
    <sheet name="ukhd-gestelltes-personal-2024" sheetId="156" r:id="rId3"/>
    <sheet name="ukhd-auszubildende-2024" sheetId="157" r:id="rId4"/>
    <sheet name="ukhd-beschaeftigte-2023" sheetId="158" r:id="rId5"/>
    <sheet name="ukhd-gestelltes-personal-2023" sheetId="159" r:id="rId6"/>
    <sheet name="ukhd-auszubildende-2023" sheetId="160" r:id="rId7"/>
    <sheet name="ukhd-beschaeftigte-2022" sheetId="161" r:id="rId8"/>
    <sheet name="ukhd-gestelltes-personal-2022" sheetId="162" r:id="rId9"/>
    <sheet name="ukhd-auszubildende-2022" sheetId="163" r:id="rId10"/>
    <sheet name="ukhd-patienten-konzern" sheetId="164" r:id="rId11"/>
    <sheet name="ukhd-patienten-ukhd" sheetId="165" r:id="rId12"/>
    <sheet name="ukhd-patienten-thoraxklinik" sheetId="166" r:id="rId13"/>
    <sheet name="ukhd-patienten-kreiskranken" sheetId="167" r:id="rId14"/>
    <sheet name="ukhd-stationaere-leistungen" sheetId="168" r:id="rId15"/>
    <sheet name="ukhd-amb-leistungen-gkv" sheetId="169" r:id="rId16"/>
    <sheet name="ukhd-weitere-ambulante-leis" sheetId="170" r:id="rId17"/>
    <sheet name="ukhd-guv-ukhd " sheetId="171" r:id="rId18"/>
    <sheet name="ukhd-guv-konzern" sheetId="172" r:id="rId19"/>
    <sheet name="ukhd-bilanz-ukhd" sheetId="173" r:id="rId20"/>
    <sheet name="ukhd-bilanz-konzern" sheetId="174" r:id="rId21"/>
    <sheet name="mfhd-forschungsfoerderung-eu" sheetId="138" r:id="rId22"/>
    <sheet name="mfhd-erc-grants" sheetId="139" r:id="rId23"/>
    <sheet name="mfhd-forschungsfoerderung-bund" sheetId="140" r:id="rId24"/>
    <sheet name="mfhd-dfg-mf-sprecherfunktion" sheetId="141" r:id="rId25"/>
    <sheet name="mfhd-dfg-mf-beteiligung" sheetId="142" r:id="rId26"/>
    <sheet name="mfhd-weitere-dfg-projekte" sheetId="143" r:id="rId27"/>
    <sheet name="mfhd-projekte-weitere-foerderer" sheetId="144" r:id="rId28"/>
    <sheet name="mfhd-nachwuchsfoerderung" sheetId="145" r:id="rId29"/>
    <sheet name="mfhd-gleichstellung" sheetId="146" r:id="rId30"/>
    <sheet name="mfhd-interne-ffprogramme" sheetId="147" r:id="rId31"/>
    <sheet name="mfhd-wesentliche-kennzahlen" sheetId="130" r:id="rId32"/>
    <sheet name="mfhd-drittmittel-ff" sheetId="175" r:id="rId33"/>
    <sheet name="mfhd-studierende" sheetId="132" r:id="rId34"/>
    <sheet name="mfhd-promotionen" sheetId="133" r:id="rId35"/>
    <sheet name="mfhd-habilitationen" sheetId="134" r:id="rId36"/>
  </sheets>
  <definedNames>
    <definedName name="_xlnm.Print_Area" localSheetId="25">'mfhd-dfg-mf-beteiligung'!$A$2:$C$15</definedName>
    <definedName name="_xlnm.Print_Area" localSheetId="24">'mfhd-dfg-mf-sprecherfunktion'!$A$2:$C$11</definedName>
    <definedName name="_xlnm.Print_Area" localSheetId="32">'mfhd-drittmittel-ff'!$A$2:$E$11</definedName>
    <definedName name="_xlnm.Print_Area" localSheetId="22">'mfhd-erc-grants'!$A$2:$D$2</definedName>
    <definedName name="_xlnm.Print_Area" localSheetId="23">'mfhd-forschungsfoerderung-bund'!$A$2:$C$18</definedName>
    <definedName name="_xlnm.Print_Area" localSheetId="21">'mfhd-forschungsfoerderung-eu'!$A$2:$C$3</definedName>
    <definedName name="_xlnm.Print_Area" localSheetId="29">'mfhd-gleichstellung'!$A$2:$C$9</definedName>
    <definedName name="_xlnm.Print_Area" localSheetId="35">'mfhd-habilitationen'!$A$2:$D$8</definedName>
    <definedName name="_xlnm.Print_Area" localSheetId="30">'mfhd-interne-ffprogramme'!$A$2:$C$8</definedName>
    <definedName name="_xlnm.Print_Area" localSheetId="28">'mfhd-nachwuchsfoerderung'!$A$2:$C$11</definedName>
    <definedName name="_xlnm.Print_Area" localSheetId="27">'mfhd-projekte-weitere-foerderer'!$A$2:$C$27</definedName>
    <definedName name="_xlnm.Print_Area" localSheetId="34">'mfhd-promotionen'!$A$2:$G$10</definedName>
    <definedName name="_xlnm.Print_Area" localSheetId="33">'mfhd-studierende'!$A$2:$G$16</definedName>
    <definedName name="_xlnm.Print_Area" localSheetId="26">'mfhd-weitere-dfg-projekte'!$A$2:$C$6</definedName>
    <definedName name="_xlnm.Print_Area" localSheetId="31">'mfhd-wesentliche-kennzahlen'!$A$2:$E$3</definedName>
    <definedName name="_xlnm.Print_Area" localSheetId="15">'ukhd-amb-leistungen-gkv'!$A$2:$D$24</definedName>
    <definedName name="_xlnm.Print_Area" localSheetId="20">'ukhd-bilanz-konzern'!#REF!</definedName>
    <definedName name="_xlnm.Print_Area" localSheetId="19">'ukhd-bilanz-ukhd'!#REF!</definedName>
    <definedName name="_xlnm.Print_Area" localSheetId="18">'ukhd-guv-konzern'!$A$2:$D$4</definedName>
    <definedName name="_xlnm.Print_Area" localSheetId="17">'ukhd-guv-ukhd '!$A$2:$D$4</definedName>
    <definedName name="_xlnm.Print_Area" localSheetId="10">'ukhd-patienten-konzern'!#REF!</definedName>
    <definedName name="_xlnm.Print_Area" localSheetId="13">'ukhd-patienten-kreiskranken'!$A$2:$D$13</definedName>
    <definedName name="_xlnm.Print_Area" localSheetId="12">'ukhd-patienten-thoraxklinik'!$A$2:$D$13</definedName>
    <definedName name="_xlnm.Print_Area" localSheetId="11">'ukhd-patienten-ukhd'!$A$2:$D$13</definedName>
    <definedName name="_xlnm.Print_Area" localSheetId="14">'ukhd-stationaere-leistungen'!$A$2:$D$29</definedName>
    <definedName name="_xlnm.Print_Area" localSheetId="16">'ukhd-weitere-ambulante-leis'!$A$2:$D$5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73" l="1"/>
  <c r="B11" i="164"/>
  <c r="B13" i="164" s="1"/>
  <c r="E11" i="175"/>
  <c r="D11" i="175"/>
  <c r="C11" i="175"/>
  <c r="B11" i="175"/>
  <c r="D14" i="170" l="1"/>
  <c r="C14" i="170"/>
  <c r="B14" i="170"/>
  <c r="B6" i="170"/>
  <c r="J20" i="163"/>
  <c r="I20" i="163"/>
  <c r="H20" i="163"/>
  <c r="G20" i="163"/>
  <c r="F20" i="163"/>
  <c r="E20" i="163"/>
  <c r="D20" i="163"/>
  <c r="C20" i="163"/>
  <c r="B20" i="163"/>
  <c r="K19" i="163"/>
  <c r="K18" i="163"/>
  <c r="K17" i="163"/>
  <c r="K16" i="163"/>
  <c r="K15" i="163"/>
  <c r="K14" i="163"/>
  <c r="K13" i="163"/>
  <c r="K12" i="163"/>
  <c r="K11" i="163"/>
  <c r="K10" i="163"/>
  <c r="K9" i="163"/>
  <c r="K8" i="163"/>
  <c r="K7" i="163"/>
  <c r="K6" i="163"/>
  <c r="L11" i="162"/>
  <c r="K11" i="162"/>
  <c r="J11" i="162"/>
  <c r="I11" i="162"/>
  <c r="H11" i="162"/>
  <c r="G11" i="162"/>
  <c r="F11" i="162"/>
  <c r="E11" i="162"/>
  <c r="D11" i="162"/>
  <c r="C11" i="162"/>
  <c r="B11" i="162"/>
  <c r="M10" i="162"/>
  <c r="M9" i="162"/>
  <c r="M8" i="162"/>
  <c r="M7" i="162"/>
  <c r="M6" i="162"/>
  <c r="M11" i="162" s="1"/>
  <c r="L20" i="161"/>
  <c r="K20" i="161"/>
  <c r="J20" i="161"/>
  <c r="I20" i="161"/>
  <c r="H20" i="161"/>
  <c r="G20" i="161"/>
  <c r="F20" i="161"/>
  <c r="E20" i="161"/>
  <c r="D20" i="161"/>
  <c r="C20" i="161"/>
  <c r="B20" i="161"/>
  <c r="M19" i="161"/>
  <c r="M18" i="161"/>
  <c r="M17" i="161"/>
  <c r="M16" i="161"/>
  <c r="M15" i="161"/>
  <c r="M14" i="161"/>
  <c r="M13" i="161"/>
  <c r="M12" i="161"/>
  <c r="M11" i="161"/>
  <c r="M10" i="161"/>
  <c r="M9" i="161"/>
  <c r="M8" i="161"/>
  <c r="M7" i="161"/>
  <c r="M6" i="161"/>
  <c r="M20" i="161" s="1"/>
  <c r="L19" i="160"/>
  <c r="K19" i="160"/>
  <c r="J19" i="160"/>
  <c r="I19" i="160"/>
  <c r="H19" i="160"/>
  <c r="G19" i="160"/>
  <c r="F19" i="160"/>
  <c r="E19" i="160"/>
  <c r="D19" i="160"/>
  <c r="C19" i="160"/>
  <c r="B19" i="160"/>
  <c r="M18" i="160"/>
  <c r="M17" i="160"/>
  <c r="M16" i="160"/>
  <c r="M15" i="160"/>
  <c r="M14" i="160"/>
  <c r="M13" i="160"/>
  <c r="M12" i="160"/>
  <c r="M11" i="160"/>
  <c r="M10" i="160"/>
  <c r="M9" i="160"/>
  <c r="M8" i="160"/>
  <c r="M7" i="160"/>
  <c r="M6" i="160"/>
  <c r="L11" i="159"/>
  <c r="K11" i="159"/>
  <c r="J11" i="159"/>
  <c r="I11" i="159"/>
  <c r="H11" i="159"/>
  <c r="G11" i="159"/>
  <c r="F11" i="159"/>
  <c r="E11" i="159"/>
  <c r="D11" i="159"/>
  <c r="C11" i="159"/>
  <c r="B11" i="159"/>
  <c r="M10" i="159"/>
  <c r="M9" i="159"/>
  <c r="M8" i="159"/>
  <c r="M7" i="159"/>
  <c r="M6" i="159"/>
  <c r="M11" i="159" s="1"/>
  <c r="M19" i="158"/>
  <c r="L19" i="158"/>
  <c r="K19" i="158"/>
  <c r="J19" i="158"/>
  <c r="I19" i="158"/>
  <c r="H19" i="158"/>
  <c r="G19" i="158"/>
  <c r="F19" i="158"/>
  <c r="E19" i="158"/>
  <c r="D19" i="158"/>
  <c r="C19" i="158"/>
  <c r="B19" i="158"/>
  <c r="N18" i="158"/>
  <c r="N17" i="158"/>
  <c r="N16" i="158"/>
  <c r="N15" i="158"/>
  <c r="N14" i="158"/>
  <c r="N13" i="158"/>
  <c r="N12" i="158"/>
  <c r="N11" i="158"/>
  <c r="N10" i="158"/>
  <c r="N19" i="158" s="1"/>
  <c r="N9" i="158"/>
  <c r="N8" i="158"/>
  <c r="N7" i="158"/>
  <c r="N6" i="158"/>
  <c r="L19" i="157"/>
  <c r="K19" i="157"/>
  <c r="J19" i="157"/>
  <c r="I19" i="157"/>
  <c r="H19" i="157"/>
  <c r="G19" i="157"/>
  <c r="F19" i="157"/>
  <c r="E19" i="157"/>
  <c r="D19" i="157"/>
  <c r="C19" i="157"/>
  <c r="B19" i="157"/>
  <c r="M18" i="157"/>
  <c r="M17" i="157"/>
  <c r="M16" i="157"/>
  <c r="M15" i="157"/>
  <c r="M14" i="157"/>
  <c r="M13" i="157"/>
  <c r="M12" i="157"/>
  <c r="M11" i="157"/>
  <c r="M10" i="157"/>
  <c r="M9" i="157"/>
  <c r="M8" i="157"/>
  <c r="M7" i="157"/>
  <c r="M6" i="157"/>
  <c r="M10" i="156"/>
  <c r="L10" i="156"/>
  <c r="K10" i="156"/>
  <c r="J10" i="156"/>
  <c r="I10" i="156"/>
  <c r="H10" i="156"/>
  <c r="G10" i="156"/>
  <c r="F10" i="156"/>
  <c r="E10" i="156"/>
  <c r="D10" i="156"/>
  <c r="C10" i="156"/>
  <c r="B10" i="156"/>
  <c r="M9" i="156"/>
  <c r="M8" i="156"/>
  <c r="M7" i="156"/>
  <c r="M6" i="156"/>
  <c r="M19" i="155"/>
  <c r="L19" i="155"/>
  <c r="K19" i="155"/>
  <c r="J19" i="155"/>
  <c r="I19" i="155"/>
  <c r="H19" i="155"/>
  <c r="G19" i="155"/>
  <c r="F19" i="155"/>
  <c r="E19" i="155"/>
  <c r="D19" i="155"/>
  <c r="C19" i="155"/>
  <c r="B19" i="155"/>
  <c r="N18" i="155"/>
  <c r="N17" i="155"/>
  <c r="N16" i="155"/>
  <c r="N15" i="155"/>
  <c r="N14" i="155"/>
  <c r="N13" i="155"/>
  <c r="N12" i="155"/>
  <c r="N11" i="155"/>
  <c r="N10" i="155"/>
  <c r="N9" i="155"/>
  <c r="N8" i="155"/>
  <c r="N7" i="155"/>
  <c r="N6" i="155"/>
  <c r="K20" i="163" l="1"/>
  <c r="M19" i="160"/>
  <c r="M19" i="157"/>
  <c r="N19" i="155"/>
  <c r="C9" i="133"/>
  <c r="B9" i="133"/>
  <c r="C8" i="133"/>
  <c r="B8" i="133"/>
  <c r="B7" i="133"/>
  <c r="C7" i="133"/>
  <c r="C10" i="133" l="1"/>
  <c r="D10" i="133"/>
  <c r="E10" i="133"/>
  <c r="F10" i="133"/>
  <c r="G10" i="133"/>
  <c r="B10" i="133"/>
</calcChain>
</file>

<file path=xl/sharedStrings.xml><?xml version="1.0" encoding="utf-8"?>
<sst xmlns="http://schemas.openxmlformats.org/spreadsheetml/2006/main" count="994" uniqueCount="556">
  <si>
    <t>Ambulante Leistungen – GKV-Patienten</t>
  </si>
  <si>
    <t>Med.-Techn. Dienst</t>
  </si>
  <si>
    <t>Ärztlicher Dienst</t>
  </si>
  <si>
    <t>Sonstiges Personal</t>
  </si>
  <si>
    <t>Thoraxklinik Heidelberg gGmbH</t>
  </si>
  <si>
    <t>Aktiva</t>
  </si>
  <si>
    <t>Mio. €</t>
  </si>
  <si>
    <t>Summe Aktiva</t>
  </si>
  <si>
    <t>Passiva</t>
  </si>
  <si>
    <t>Summe Passiva</t>
  </si>
  <si>
    <t>T€</t>
  </si>
  <si>
    <t>Personalaufwendungen</t>
  </si>
  <si>
    <t>Materialaufwendungen</t>
  </si>
  <si>
    <t>Sonstige Aufwendungen</t>
  </si>
  <si>
    <t>EBITDA</t>
  </si>
  <si>
    <t>Ergebniswirksame Anlagenabschreibungen</t>
  </si>
  <si>
    <t>EBIT</t>
  </si>
  <si>
    <t>Finanzergebnis</t>
  </si>
  <si>
    <t>EBT</t>
  </si>
  <si>
    <t>Steuern vom Einkommen und vom Ertrag</t>
  </si>
  <si>
    <t>Gewinnvortrag</t>
  </si>
  <si>
    <t>Neugeborenenscreening</t>
  </si>
  <si>
    <t>Analysezentrum</t>
  </si>
  <si>
    <t>Hygieneinstitut</t>
  </si>
  <si>
    <t>Institut für Immunologie</t>
  </si>
  <si>
    <t>Pathologisches Institut</t>
  </si>
  <si>
    <t>Sozialpädiatrisches Zentrum</t>
  </si>
  <si>
    <t>gesamt</t>
  </si>
  <si>
    <t>Baden-Württemberg</t>
  </si>
  <si>
    <t>Hessen</t>
  </si>
  <si>
    <t>Rheinland-Pfalz</t>
  </si>
  <si>
    <t>Bayern</t>
  </si>
  <si>
    <t>Ausland</t>
  </si>
  <si>
    <t>Sonstige Erträge sowie Zuweisungen und Zuschüsse der Öffentlichen Hand</t>
  </si>
  <si>
    <t>Einstellung in die Gewinnrücklage</t>
  </si>
  <si>
    <t>Entnahme aus der Gewinnrücklage</t>
  </si>
  <si>
    <t>Gewinn- und Verlustrechnung (GuV) – UKHD</t>
  </si>
  <si>
    <t>Gewinn- und Verlustrechnung (GuV) – Konzern</t>
  </si>
  <si>
    <t>Bilanz – UKHD</t>
  </si>
  <si>
    <t>Bilanz – Konzern</t>
  </si>
  <si>
    <t>Dienstart</t>
  </si>
  <si>
    <t>Pflege­
dienst</t>
  </si>
  <si>
    <t>Funktions­
dienst</t>
  </si>
  <si>
    <t>Klinisches Haus­
personal</t>
  </si>
  <si>
    <t>Wirtschaft/ Vesorgung</t>
  </si>
  <si>
    <t>Tech­
nischer Dienst</t>
  </si>
  <si>
    <t>Verwal­
tungs­
dienst</t>
  </si>
  <si>
    <t>Sonder-dienste</t>
  </si>
  <si>
    <t>Personal der Ausbil­
dungs­
stätten</t>
  </si>
  <si>
    <t>Summe</t>
  </si>
  <si>
    <t>Universitätsklinikum und Medizinische Fakultät Heidelberg</t>
  </si>
  <si>
    <t>Berufsförderungswerk Kurt-Lindemann-Haus gGmbH</t>
  </si>
  <si>
    <t>Klinik Technik GmbH</t>
  </si>
  <si>
    <t>technology transfer heidelberg GmbH</t>
  </si>
  <si>
    <t>Klinik Service GmbH</t>
  </si>
  <si>
    <t>Kreiskrankenhaus Bergstraße Service GmbH</t>
  </si>
  <si>
    <t>Akademie für Gesundheitsberufe gGmbH</t>
  </si>
  <si>
    <t>MVZ für Strahlentherapie und Nuklearmedizin Weinheim</t>
  </si>
  <si>
    <t>MVZ am Kreiskrankenhaus Bergstraße gGmbH</t>
  </si>
  <si>
    <t>MR-Neurographie Nord</t>
  </si>
  <si>
    <t>Navitect Bio GmbH</t>
  </si>
  <si>
    <t>A.</t>
  </si>
  <si>
    <t>Anlagevermögen</t>
  </si>
  <si>
    <t>B.</t>
  </si>
  <si>
    <t>Umlaufvermögen</t>
  </si>
  <si>
    <t>C.</t>
  </si>
  <si>
    <t>Rechnungsabgrenzungsposten</t>
  </si>
  <si>
    <t>D.</t>
  </si>
  <si>
    <t>Eigenkapital</t>
  </si>
  <si>
    <t>Sonderposten zur Finanzierung des Anlagevermögens</t>
  </si>
  <si>
    <t>Rückstellungen</t>
  </si>
  <si>
    <t>Verbindlichkeiten</t>
  </si>
  <si>
    <t>E.</t>
  </si>
  <si>
    <t>Jahresüberschuss/-fehlbetrag</t>
  </si>
  <si>
    <t xml:space="preserve">Stoffwechsellabor </t>
  </si>
  <si>
    <t>Psychiatrische Institutsambulanz</t>
  </si>
  <si>
    <t>andere Bundesländer</t>
  </si>
  <si>
    <t>Inland insgesamt</t>
  </si>
  <si>
    <t>Einzugsgebiete insgesamt</t>
  </si>
  <si>
    <t>Konzernjahresüberschuss/-fehlbetrag</t>
  </si>
  <si>
    <t>UKHD</t>
  </si>
  <si>
    <t>Patienten nach Bundesländern – Konzern</t>
  </si>
  <si>
    <t>Patienten nach Bundesländern – UKHD</t>
  </si>
  <si>
    <t>Patienten nach Bundesländern – Thoraxklinik</t>
  </si>
  <si>
    <t>Patienten nach Bundesländern – Kreiskrankenhaus Bergstraße</t>
  </si>
  <si>
    <t>Stationäre Leistungen</t>
  </si>
  <si>
    <t>Weitere Ambulante Leistungen – UKHD</t>
  </si>
  <si>
    <t>Betten nach Krankenhausplan (Konzern)</t>
  </si>
  <si>
    <t>Universitätsklinikum Heidelberg</t>
  </si>
  <si>
    <t>Kreiskrankenhaus Bergstraße</t>
  </si>
  <si>
    <t>Thoraxklinik</t>
  </si>
  <si>
    <t>Vollstationäre Patienten (Konzern, ohne Patienten aus dem Ausland)</t>
  </si>
  <si>
    <t xml:space="preserve">Case Mix Konzern (Konzern, mit Überlieger) </t>
  </si>
  <si>
    <t>Case Mix Index Konzern (Konzern, mit Überlieger)</t>
  </si>
  <si>
    <t>Vollstationäre Tage (Konzern)</t>
  </si>
  <si>
    <r>
      <t xml:space="preserve">Ambulante Patienten (Konzern) </t>
    </r>
    <r>
      <rPr>
        <b/>
        <vertAlign val="superscript"/>
        <sz val="12"/>
        <color theme="1"/>
        <rFont val="Calibri"/>
        <family val="2"/>
      </rPr>
      <t>1</t>
    </r>
  </si>
  <si>
    <r>
      <t xml:space="preserve">Ambulante Neuzugänge (Konzern) </t>
    </r>
    <r>
      <rPr>
        <b/>
        <vertAlign val="superscript"/>
        <sz val="12"/>
        <color theme="1"/>
        <rFont val="Calibri"/>
        <family val="2"/>
      </rPr>
      <t>2</t>
    </r>
  </si>
  <si>
    <r>
      <t xml:space="preserve">Ambulante Behandlungsfälle (Konzern) </t>
    </r>
    <r>
      <rPr>
        <b/>
        <vertAlign val="superscript"/>
        <sz val="12"/>
        <color theme="1"/>
        <rFont val="Calibri"/>
        <family val="2"/>
      </rPr>
      <t>3</t>
    </r>
  </si>
  <si>
    <t>Ambulante Operationen (Konzern)</t>
  </si>
  <si>
    <t>Durchschnittl. Verweildauer (Konzern)</t>
  </si>
  <si>
    <t>Heidelberger Ionenstrahl-Therapie (HIT) Betriebs-GmbH</t>
  </si>
  <si>
    <t>Kreiskrankenhaus Bergstraße GmbH</t>
  </si>
  <si>
    <t>Zurück zum Index</t>
  </si>
  <si>
    <t>1 Definition: Anzahl aller Patienten p.a. unabhängig des Kostenträgers</t>
  </si>
  <si>
    <t xml:space="preserve">2 Definition: Erstzugang des Patienten im Quartal in einer Fachabteilung, bezogen auf vier Quartale </t>
  </si>
  <si>
    <t>3 Definition: Anzahl der persönlichen Patientenkontakte p.a.</t>
  </si>
  <si>
    <t>Wirtschaft/ Versorgung</t>
  </si>
  <si>
    <t>Technischer Dienst</t>
  </si>
  <si>
    <t>Verwaltungs-dienst</t>
  </si>
  <si>
    <t>Forschungsförderung der EU</t>
  </si>
  <si>
    <t>Thema</t>
  </si>
  <si>
    <t>Projektleiter/-in</t>
  </si>
  <si>
    <t>Establishment and Exploitation of a European-Latin American Research Consortium towards Eradication of Preventable Gallbladder Cancer (EULAT Eradicate GBC)</t>
  </si>
  <si>
    <t>Prof. Dr. Justo Lorenzo Bermejo</t>
  </si>
  <si>
    <t>PD Dr. Thomas Jänisch</t>
  </si>
  <si>
    <t>Prof. Dr. Franz Schaefer</t>
  </si>
  <si>
    <t>Projektleiter/in</t>
  </si>
  <si>
    <t>Grant</t>
  </si>
  <si>
    <t>Targeting tubular reabsorption for kidney protection (RENOPROTECT)</t>
  </si>
  <si>
    <t>Prof. Dr. Matias Simon</t>
  </si>
  <si>
    <t>Consolidator Grant</t>
  </si>
  <si>
    <t>Hypothalamic Mechanisms of Thermal Homeostasis and Adaptation (Acclimatize)</t>
  </si>
  <si>
    <t xml:space="preserve">Prof. Dr. Jan-Erik Siemens
</t>
  </si>
  <si>
    <t>Starting Grant</t>
  </si>
  <si>
    <t>Dissecting the Functional and Therapeutic Impact of Somatic Copy Number Alterations (CrispSCNAs)</t>
  </si>
  <si>
    <t>Dr. Darjus-Felix Tschaharganeh</t>
  </si>
  <si>
    <t>Forschungsförderung des Bundes</t>
  </si>
  <si>
    <t>Sprecher/-in</t>
  </si>
  <si>
    <t>Deutsches Zentrum für Herz-Kreislauf-Forschung (DZHK), 3.FP</t>
  </si>
  <si>
    <t>Prof. Dr. Johannes Backs</t>
  </si>
  <si>
    <t>Deutsches Zentrum für Infektionsforschung 
(DZIF), 3.FP</t>
  </si>
  <si>
    <t>Prof. Dr. Dr. h. c. Hans-Georg Kräusslich</t>
  </si>
  <si>
    <t>Adaptive Radiotherapie mit Ionenstrahlen (ARTEMIS)</t>
  </si>
  <si>
    <t>Prof. Dr. Dr. Jürgen Debus</t>
  </si>
  <si>
    <t xml:space="preserve">Prof. Dr. Hans-Ulrich Kauczor </t>
  </si>
  <si>
    <t>SMART-CARE: Ein systemmedizinischer Ansatz zur Stratifizierung des Rückfalls von Krebserkrankungen</t>
  </si>
  <si>
    <t>Prof. Dr. Jeroen Krijgsveld
Prof. Dr. Carsten Müller-Tidow 
Prof. Dr. Petra Knaup-Gregori
Prof. Dr. Julio Saez-Rodriguez
Prof. Dr. Peter Schirmacher
Prof. Dr. Andreas von Deimling
Prof. Dr. Sascha Dietrich</t>
  </si>
  <si>
    <t>Randomisierte, kontrollierte, multizentrische Therapiestudie zur Initialtherapie der Erstmanifestation des idiopathischen nephrotischen Syndroms im Kindesalter mit Mycophenolatmofetil versus Prednison (INTENT-Studie)</t>
  </si>
  <si>
    <t>Prof. Dr. Burkhard Tönshoff</t>
  </si>
  <si>
    <t>Improvement of functional outcome for patients with newly diagnosed grade II or III glioma with co-deletion of 1p/19q - IMPROVE CO-DEL: a NOA trial</t>
  </si>
  <si>
    <t>Prof. Dr. Wolfgang Wick</t>
  </si>
  <si>
    <t>LeukoSyStem - e:med Juniorverbund: Einzelzell-Systembiologie von leukämischen Stammzellen in Pathogenese und Therapie. Teilprojekt B1: Multi-omics von leukämischen Stammzellen auf Einzelzellebene zur Identifizierung von Pathogenese- und Therapieresistenzmechanismen bei Akuter Myeloischer Leukämie</t>
  </si>
  <si>
    <t>PD Dr. Simon Raffel</t>
  </si>
  <si>
    <t>Deutsches Zentrum für Diabetesforschung 
(DZD), 3. FP</t>
  </si>
  <si>
    <t xml:space="preserve">Prof. Dr. Julia Szendrödi </t>
  </si>
  <si>
    <t>Prof. Dr. Carsten Müller-Tidow</t>
  </si>
  <si>
    <t>Nationale Kohorte, Gesundheitsstudie 
2. Förderphase</t>
  </si>
  <si>
    <t>Prof. Dr. Peter Schirmacher</t>
  </si>
  <si>
    <t>Medizininformatik-Konsortium HiGHmed: Nachwuchsgruppe Digitale Bildanalytik (HiGHDiBi)</t>
  </si>
  <si>
    <t>Prof. Dr. Julio Saez-Rodriguez</t>
  </si>
  <si>
    <t>Der generationsübergreifende Zyklus der Misshandlung in Familien: Ursachen und Prävention durch Maßnahmen des Gesundheitssystems und Sozialer Dienste - 4 Teilprojekte (UBICA II)</t>
  </si>
  <si>
    <t>Prof. Dr. Sabine Herpertz
Prof. Dr. Svenja Taubner
Prof. Dr. Beate Ditzen 
Dr. Steffen Luntz</t>
  </si>
  <si>
    <t>Prof. Dr. Patrick Most</t>
  </si>
  <si>
    <t>e:med Juniorverbund: MelBrainSys TP B.4: In vivo Validierung von therapeutischen Kandidaten, die das Wachstum von Melanom-Hirnmetastasen hemmen</t>
  </si>
  <si>
    <t>Dr. Matthia Karreman</t>
  </si>
  <si>
    <t>Beteiligung an fünf deutschen Zentren der Gesundheitsforschung</t>
  </si>
  <si>
    <t>Deutsches Zentrum für Herz-Kreislauf-Forschung</t>
  </si>
  <si>
    <t>Deutsches Zentrum für Lungenforschung</t>
  </si>
  <si>
    <t>Deutsches Zentrum für Infektionsforschung</t>
  </si>
  <si>
    <t>Deutsches Konsortium für Translationale Krebsforschung</t>
  </si>
  <si>
    <t>Deutsches Zentrum für Diabetesforschung</t>
  </si>
  <si>
    <t>Sonderforschungsbereiche der DFG – Medizinische Fakultät mit Sprecherfunktion</t>
  </si>
  <si>
    <t>Titel</t>
  </si>
  <si>
    <t>Sprecher</t>
  </si>
  <si>
    <t>SFB 1129</t>
  </si>
  <si>
    <t>Integrative Analyse der Replikation und Ausbreitung pathogener Erreger</t>
  </si>
  <si>
    <t>SFB 1158</t>
  </si>
  <si>
    <t>Von der Nozizeption zum chronischen Schmerz: Struktur-Funktions-Merkmale neuraler Bahnen und deren Reorganisation</t>
  </si>
  <si>
    <t>Prof. Dr. Rohini Kuner</t>
  </si>
  <si>
    <t>SFB 1389</t>
  </si>
  <si>
    <t>Überwindung der Therapieresistenz von Glioblastomen</t>
  </si>
  <si>
    <t xml:space="preserve">Prof. Dr. Wolfgang Wick
</t>
  </si>
  <si>
    <t>SFB-TRR 156</t>
  </si>
  <si>
    <t>Die Haut als Sensor und Initiator von lokaler und systemischer Immunität</t>
  </si>
  <si>
    <t>Prof. Dr. Alexander Enk</t>
  </si>
  <si>
    <t>SFB-TRR 179</t>
  </si>
  <si>
    <t>Determinanten und Dynamik der Elimination versus Persistenz bei Hepatitis-Virus-Infektionen</t>
  </si>
  <si>
    <t>Prof. Dr. Ralf Bartenschlager</t>
  </si>
  <si>
    <t>Sonderforschungsbereiche der DFG – Medizinische Fakultät mit Beteiligung</t>
  </si>
  <si>
    <t>Standorte</t>
  </si>
  <si>
    <t>SFB 1249</t>
  </si>
  <si>
    <t>N-Heteropolyzyklen als Funktionsmaterialien</t>
  </si>
  <si>
    <t>SFB 1324</t>
  </si>
  <si>
    <t>Mechanismen und Funktionen des Wnt-Signalwegs</t>
  </si>
  <si>
    <t>SFB 1425</t>
  </si>
  <si>
    <t>Die heterozellluläre Natur kardialer Läsionen: Identitäten, Interaktionen, Implikationen</t>
  </si>
  <si>
    <t>Heidelberg, Freiburg</t>
  </si>
  <si>
    <t>SFB-TRR 152</t>
  </si>
  <si>
    <t>Steuerung der Körperhomöostase durch TRP-Kanal-Module</t>
  </si>
  <si>
    <t>SFB-TRR 186</t>
  </si>
  <si>
    <t>Molekulare Schalter zur räumlichen und kinetischen Regulation der zellulären Signaltransmission</t>
  </si>
  <si>
    <t>Heidelberg, Berlin</t>
  </si>
  <si>
    <t>Weitere große DFG-Projekte</t>
  </si>
  <si>
    <t>Klinische Studie
APOS Studie: Antibiotische Prophylaxe zur Vorbeugung von Infektionen nach Orthognather Umstellungsosteotomie</t>
  </si>
  <si>
    <t>PD Dr. Dr. Oliver Ristow</t>
  </si>
  <si>
    <t>Emmy Noether
Therapierbare metabolische Schwachstellen von Leukämiestammzellen</t>
  </si>
  <si>
    <t>Emmy Noether
Translationale multimodale Bildgebung von Gliomen und Untersuchung von Immunzellveränderungen und Tumorzellinvasion unter zielgerichteter Therapie</t>
  </si>
  <si>
    <t>PD Dr. Dr. Michael Breckwoldt</t>
  </si>
  <si>
    <t xml:space="preserve">PD Dr. Christian Thiel  </t>
  </si>
  <si>
    <t>Klinische Studie                           
Distale Pankreatektomie – Eine randomisiert kontrollierte Studie zum Vergleich der minimal-invasiven distalen Pankreatektomie mit der offenen Resektion (DISPACT-2 Studie)</t>
  </si>
  <si>
    <t>Prof. Dr. Pascal Probst
Dr. Rosa Klotz</t>
  </si>
  <si>
    <t xml:space="preserve">Sachbeihilfe
Bedeutung von Zyxin-Familienmitgliedern beim Hypertonie-induzierten arteriellen Gefäßwandumbau </t>
  </si>
  <si>
    <t>Prof. Dr. Markus Hecker</t>
  </si>
  <si>
    <t>Prof. Dr. Oliver Fackler</t>
  </si>
  <si>
    <t>Prof. Dr. Till Bärnighausen</t>
  </si>
  <si>
    <t>Sachbeihilfe
Die Rolle des PTHrP Signalwegs bei der Mechanoregulation von mesenchymalen Progenitorzellen und Chondrozyten</t>
  </si>
  <si>
    <t>Dr. Justyna Buchert</t>
  </si>
  <si>
    <t>Sachbeihilfe 
Charakterisierung der HIV-Infektion in ruhenden CD4 T-Zellen</t>
  </si>
  <si>
    <t>Prof. Dr. Martina Muckenthaler</t>
  </si>
  <si>
    <t>Sachbeihilfe                       
Proteomische und funktionelle Charakterisierung der wachstumsunterdrückenden Wirkung von Galektin-4 in Darmkrebszellen</t>
  </si>
  <si>
    <t>Sachbeihilfe 
Monoallelische Expression von Proteinurie-assoziierten CUBN-Varianten für die Selbstverteidigung der Niere</t>
  </si>
  <si>
    <t>Prof. Dr. Matias Simons</t>
  </si>
  <si>
    <t>Projekte weiterer Förderer</t>
  </si>
  <si>
    <t>Förderer/Thema</t>
  </si>
  <si>
    <t xml:space="preserve">Dietmar Hopp Stiftung: Heidelberger Konzept zur Heilung des Multiplen Myeloms </t>
  </si>
  <si>
    <t>Prof. Dr. Hartmut Goldschmidt</t>
  </si>
  <si>
    <t>12.566 TEUR</t>
  </si>
  <si>
    <t>Klaus Tschira Stiftung: Bridges Projekt Informatics for life</t>
  </si>
  <si>
    <t>Prof. Dr. Hugo Katus</t>
  </si>
  <si>
    <t>Dietmar Hopp Stiftung: Roboterassistierte Viszeralchirurgie</t>
  </si>
  <si>
    <t xml:space="preserve">Dietmar Hopp Stiftung: Pilotprojekt zur Entwicklung personalisierter, zellulärer Immuntherapie bei soliden Krebserkrankungen </t>
  </si>
  <si>
    <t>Prof. Dr. Dirk Jäger</t>
  </si>
  <si>
    <t>National Institutes of Health (NIH): Rapid Research for Diagnostics Development in TB Network</t>
  </si>
  <si>
    <t>C.H.S. Stiftung: Nachwuchsgruppe: Neuron-Glia Interactions in Neural Circuits</t>
  </si>
  <si>
    <t xml:space="preserve">Dr. Amit Agarwal </t>
  </si>
  <si>
    <t>Dietmar Hopp Stiftung: Neugeborenenscreening, Langzeit Schul- und Jugendalter</t>
  </si>
  <si>
    <t>Prof. Dr. Georg F. Hoffmann
Prof. Dr. Stefan Kölker</t>
  </si>
  <si>
    <t>Dietmar Hopp Stiftung: DATA 5.0 – Data Acquisition, Translation and Analysis</t>
  </si>
  <si>
    <t>2.000 TEUR</t>
  </si>
  <si>
    <t>Prof. Dr. Peter Schirmacher
Dr. Caroline Plöger</t>
  </si>
  <si>
    <t xml:space="preserve">C.H.S. Stiftung: Nachwuchsgruppe: Membrane biology of viral infection </t>
  </si>
  <si>
    <t>Dr. Petr Chlanda</t>
  </si>
  <si>
    <t>Ministerium für Soziales und Integration Baden-Württemberg: ARMED – Augmented Reality assisted, forensic Medical Evidence collection and Documentation</t>
  </si>
  <si>
    <t>Prof. Dr. Kathrin Yen</t>
  </si>
  <si>
    <t>1.811 TEUR</t>
  </si>
  <si>
    <t xml:space="preserve">C.H.S. Stiftung: Nachwuchsgruppe: Laboratory of neural circuits and behavior </t>
  </si>
  <si>
    <t>Dr. Claudio D. Acuna Goycolea, Ph.D.</t>
  </si>
  <si>
    <t>C.H.S. Stiftung: Nachwuchsgruppe: Stem cell-derived culture models for hepatitis E virus studies</t>
  </si>
  <si>
    <t>Dr. Viet Loan Dao Thi, Ph.D.</t>
  </si>
  <si>
    <t>Gemeinsamer Bundesausschuss (G-BA): PRiVENT - Früherkennung und Frühintervention bei Risikopatienten zur Vermeidung von invasiver Langzeitbeatmung</t>
  </si>
  <si>
    <t>Prof. Dr. Joachim Szecsenyi</t>
  </si>
  <si>
    <t>Dietmar Hopp Stiftung: Weiterentwicklung Neugeborenenscreening</t>
  </si>
  <si>
    <t>Else Kröner-Fresenius-Stiftung: Else Kröner-Promotionskolleg Heidelberg - Public Health</t>
  </si>
  <si>
    <t>Dr. Volker Winkler</t>
  </si>
  <si>
    <t>Deutsche Krebshilfe: Phase I/II Umbrella Studie molekular angepasster Therapien in Kombination mit einer Strahlentherapie für Patienten mit neu diagnostiziertem Glioblastom ohne MGMT Promotor Hypermethylierung: NCT Neuro Master Match (N2M2)</t>
  </si>
  <si>
    <t>Dietmar Hopp Stiftung: Prädikativer Marker für Ansprechen auf Immunchemotherapie beim operablen NSCLC - iReP Studie</t>
  </si>
  <si>
    <t>Gemeinsamer Bundesausschuss (G-BA): ULCUS CRURIS CARE – Etablierung eines patientenorientierten, evidenzbasierten Versorgungskonzeptes für die Therapie des Ulcus cruris venosum in Hausarztpraxen mit praxisbasiertem Case-Management durch Medizinische Fachangestellte (VERAH) und Nutzung moderner IT-Unterstützung</t>
  </si>
  <si>
    <t>1.367 TEUR</t>
  </si>
  <si>
    <t>Dietmar Hopp Stiftung: 2D-Druck von Arnzeimitteln für Kinder und Jugendliche</t>
  </si>
  <si>
    <t>Prof. Dr. Walter Haefeli
Prof. Dr. Georg F. Hoffmann</t>
  </si>
  <si>
    <t>Deutsche Krebshilfe: Nationales Netzwerk Genomische Medizin - Lungenkrebs: Das Netzwerk der Onkologischen Spitzenzentren zur Präzisionsmedizin bei Lungenkrebs - nNGM-Lungenkrebs</t>
  </si>
  <si>
    <t>Prof. Dr. Alfred Stenzinger
Prof. Dr. Peter Schirmacher</t>
  </si>
  <si>
    <t xml:space="preserve">Dietmar Hopp Stiftung: Register für Seltene Anämien </t>
  </si>
  <si>
    <t>Dr. Joachim Kunz
Dr. Arne Krümpelmann
Prof. Dr. Martina Muckenthaler
Prof. Dr. Andreas Kulozik</t>
  </si>
  <si>
    <t>Manfred Lautenschläger Stiftung: Tumor-stroma-immune interplay in pancreatic cancer - decoding the enigma of long-term survival</t>
  </si>
  <si>
    <t>Prof. Dr. Dr. h.c. Markus Büchler
Prof. Dr. Dirk Jäger
PD Dr. Dr. Susanne Roth</t>
  </si>
  <si>
    <t xml:space="preserve">Manfred Lautenschläger Stiftung: Gedächtnisstörung als Früherkennungsmarker bei Alzheimer Demenz </t>
  </si>
  <si>
    <t>Prof. Dr. Hannah Monyer
Prof. Dr. Wolfgang Wick</t>
  </si>
  <si>
    <t>Nachwuchsförderung</t>
  </si>
  <si>
    <t>Programm</t>
  </si>
  <si>
    <t>Ziel/Inhalt</t>
  </si>
  <si>
    <t>Förderung</t>
  </si>
  <si>
    <t>Strukturiertes Doktorandenprogramm (ehemals: MD/PhD Programm)</t>
  </si>
  <si>
    <t>Strukturiertes biologisch-naturwissenschaftlich-klinisches Promotionsprogramm für Studierende der Humanmedizin und der Zahnmedizin nach dem ersten Abschnitt der ärztlichen Prüfung bzw. der zahnärztlichen Vorprüfung</t>
  </si>
  <si>
    <t>6 Studierende neu aufgenommen</t>
  </si>
  <si>
    <t>Forschungsstellen Zahnmedizin</t>
  </si>
  <si>
    <t>Förderung des wissenschaftlichen Nachwuchses in der Zahnmedizin; Förderung von 50% der Stelle für Forschungstätigkeit</t>
  </si>
  <si>
    <t>Curriculum Klinische Forschung</t>
  </si>
  <si>
    <t>Modulares Qualifizierungsprogramm für Mitarbeitende, die in die Durchführung von klinischen Studien involviert sind</t>
  </si>
  <si>
    <t xml:space="preserve">Übernahme der Qualifizierungskosten </t>
  </si>
  <si>
    <t>MEDISS (Medical Structured Scientific Program)</t>
  </si>
  <si>
    <t>Fakultätsweites, strukturiertes Promotionsprogramm zur Förderung des wissenschaftlichen Austausches mit erfahrenen Wissenschaftlern, der guten wissenschaftlichen Praxis und fachspezifischen Kursen</t>
  </si>
  <si>
    <t>Für alle (zahn-)medizinischen Doktorandinnen und Doktoranden</t>
  </si>
  <si>
    <t>Gleichstellung</t>
  </si>
  <si>
    <t>Rahel Goitein-Straus</t>
  </si>
  <si>
    <t>Kurzzeitstipendien</t>
  </si>
  <si>
    <t>Förderung der wissenschaftlichen Tätigkeit von Frauen in oder auch nach der Facharztausbildung; geschützte Forschungszeit 3-6 Monate</t>
  </si>
  <si>
    <t>Mentoring-Programm</t>
  </si>
  <si>
    <t>Für Wissenschaftlerinnen und Ärztinnen mit modular aufgebauten Management-Training und Kompetenzseminaren sowie Mentoring durch erfahrene Führungspersönlichkeiten</t>
  </si>
  <si>
    <t>Interne Forschungsförderprogramme</t>
  </si>
  <si>
    <t>Bonusprogramm „Drittmittel“</t>
  </si>
  <si>
    <t>Wissenschaftlerinnen und Wissenschaftlern erhalten einen Bonus für die Drittmitteleinwerbung bei biomedizinischen Forschungsprojekten, die in einem anerkannten Begutachtungsverfahren vergeben wurden</t>
  </si>
  <si>
    <t>Bonusprogramm Spitzenpublikationen</t>
  </si>
  <si>
    <t>Bonus für Publikationen über Forschungsergebnisse, die überwiegend an einer Einrichtung der MFHD erarbeitet wurden</t>
  </si>
  <si>
    <t>Wesentliche Leistungskennzahlen der Medizinischen Fakultät</t>
  </si>
  <si>
    <t>Landeszuschuss (gem. StHPl)</t>
  </si>
  <si>
    <t>Bilanzsumme</t>
  </si>
  <si>
    <t>Drittmittelerträge</t>
  </si>
  <si>
    <t>Verhältnis Höhe Drittmitteleinnahmen zu Höhe Landeszuschuss</t>
  </si>
  <si>
    <t>Vollkräfte</t>
  </si>
  <si>
    <t>davon Ärztlicher Dienst</t>
  </si>
  <si>
    <t>Studierende Wintersemester</t>
  </si>
  <si>
    <t>Studierende Sommersemester</t>
  </si>
  <si>
    <t>Drittmittel zur Forschungsförderung</t>
  </si>
  <si>
    <t>DFG</t>
  </si>
  <si>
    <t>Bund</t>
  </si>
  <si>
    <t>Sonstige (Industrie, Stiftungen, Spenden)</t>
  </si>
  <si>
    <t>EU</t>
  </si>
  <si>
    <t>Land Baden-Württemberg</t>
  </si>
  <si>
    <t>Studierende</t>
  </si>
  <si>
    <t>Studiengang</t>
  </si>
  <si>
    <t>Studienanfänger</t>
  </si>
  <si>
    <t>Studierende gesamt</t>
  </si>
  <si>
    <t>Absolventen</t>
  </si>
  <si>
    <t>Medizin</t>
  </si>
  <si>
    <t>Zahnmedizin</t>
  </si>
  <si>
    <t>-</t>
  </si>
  <si>
    <t>Medizinische Informatik
Bachelor</t>
  </si>
  <si>
    <t>Medizinische Informatik 
Master</t>
  </si>
  <si>
    <t>International Health</t>
  </si>
  <si>
    <t xml:space="preserve">Medical Biometry </t>
  </si>
  <si>
    <t xml:space="preserve">Medical Education </t>
  </si>
  <si>
    <t>Interprofessionelle Gesundheitsversorgung</t>
  </si>
  <si>
    <t>Versorgungsforschung/ Implementierungs­
wissenschaft</t>
  </si>
  <si>
    <t>Promotionen</t>
  </si>
  <si>
    <t>männlich</t>
  </si>
  <si>
    <t>weiblich</t>
  </si>
  <si>
    <t>Dr. sc. hum.</t>
  </si>
  <si>
    <t>Habilitationen</t>
  </si>
  <si>
    <t xml:space="preserve"> </t>
  </si>
  <si>
    <t>Beschäftigte 2022 (Konzern UKHD und MFHD)</t>
  </si>
  <si>
    <t>Gestelltes Personal (Beschäftigte) durch UKHD 2022</t>
  </si>
  <si>
    <t>Auszubildende 2022 (Konzern UKHD und MFHD)</t>
  </si>
  <si>
    <t>Medizin./ Techn. Dienst</t>
  </si>
  <si>
    <t>Klinisches Hauspersonal</t>
  </si>
  <si>
    <t>PPiA</t>
  </si>
  <si>
    <t>Beschäftigte 2022</t>
  </si>
  <si>
    <t>Auszubildende 2022</t>
  </si>
  <si>
    <t>Prof. Dr. Stefan Listl</t>
  </si>
  <si>
    <t xml:space="preserve">Praxisverändernde Studie - SELREC - Selektive neoadjuvante Therapie bei Patienten mit lokal fortgeschrittenem Rektumkarzinom: SELREC eine offene, randomisiert-kontrollierte, multizentrische Nicht-Unterlegenheitsstudie, Standort Heidelberg </t>
  </si>
  <si>
    <t>Dr. Pianka
Dr. Klotz
Prof. Kieser
Prof- Debus
Prof. Kauczor
Dr. Schwab
Medizinische Fakultät Heidelberg</t>
  </si>
  <si>
    <t>Prof. Dr. Hans-Ulrich Kauczor
Prof. Dr. Till Bärnighausen
Medizinische Fakultät Heidelberg</t>
  </si>
  <si>
    <t>Der Einfluss einer prophylaktischen mTOR-Inhibitor Behandlung bei Säuglingen mit einer Tuberösen Hirnsklerose auf die langfristige neuropsychologische Entwicklung (PROTECT)</t>
  </si>
  <si>
    <t>Prof. Dr. Steffen  Syrbe</t>
  </si>
  <si>
    <t>3.609 TEUR</t>
  </si>
  <si>
    <t>PerSurge - Klinische und translationale kontrollierte Studie zur perioperativen Perampanel-Behandlung von
Patienten mit progressivem Glioblastom</t>
  </si>
  <si>
    <t>Prof. Dr. Frank Winkler</t>
  </si>
  <si>
    <t>Verbund HEROES-AYA - Heterogenität, Evolution und Resistenz von durch Fusionsgene getriebenen Sarkomen bei Jugendlichen und jungen Erwachsenen; Standort Universität Heidelberg</t>
  </si>
  <si>
    <t>Prof. Dr. Richard Schlenk
Prof. Dr. Burkhard Lehner
Prof. Dr. Martin A. Schneider
Prof. Dr. Patrick Guenther
Prof. Dr. Albrecht Stenzinger
Dr. Steffen Luntz</t>
  </si>
  <si>
    <t>RELIEF - Ressourcenorientiertes Case Management zur Umsetzung von Empfehlungen für Patientinnen und Patienten mit chronischen Schmerzen und häufigem Analgetikagebrauch in der Hausarztpraxis</t>
  </si>
  <si>
    <t>NEW_LIVES- Genomische Neugeborenen-Screening-Programme</t>
  </si>
  <si>
    <t>Prof. Dr. Eva Winkler
Prof. Dr. Beate Ditzen
Prof. Dr. Christian Schaaf
Prof. Dr. Stefan Kölker</t>
  </si>
  <si>
    <t>Deutsches Zentrum für Psychische Gesundheit</t>
  </si>
  <si>
    <t>SFB-1550</t>
  </si>
  <si>
    <t>Molekulare Schaltkreise von Herzerkrankungen</t>
  </si>
  <si>
    <t>SFB 1261</t>
  </si>
  <si>
    <t>Magnetoelektrische Sensoren von Kompositmaterialien zu biomagnetischer Diagnose</t>
  </si>
  <si>
    <t>SFB 1328</t>
  </si>
  <si>
    <t>Adeninnukleotide in Immunität und Entzündung</t>
  </si>
  <si>
    <t>Hamburg, Göttingen, München, Bonn, Heidelberg</t>
  </si>
  <si>
    <t>SFB 1436</t>
  </si>
  <si>
    <t>Neuronale Ressourcen der Kognition</t>
  </si>
  <si>
    <t>Magdeburg, Berlin, Göttingen, Düsseldorf, Heidelberg</t>
  </si>
  <si>
    <t>SFB 1531</t>
  </si>
  <si>
    <t>Schadenskontrolle durch das Stroma-vaskuläre Kompartiment </t>
  </si>
  <si>
    <t>Frankfurt am Main, Berlin, Mainz, Heidelberg</t>
  </si>
  <si>
    <t>München, Homburg, Freiburg, Heidelberg, Leipzig</t>
  </si>
  <si>
    <t>SFB-TRR 237</t>
  </si>
  <si>
    <t>Nukleinsäure-Immunität</t>
  </si>
  <si>
    <t>München, Bonn, Dresden, Marburg, Heidelberg</t>
  </si>
  <si>
    <t>SFB-TRR 319</t>
  </si>
  <si>
    <t>RMaP: RNA-Modifikation und Prozessierung</t>
  </si>
  <si>
    <t>1.228 TEUR</t>
  </si>
  <si>
    <t>Emmy Noether Der Beitrag des lateralen entorhinalen Kortex zur Langzeitgedächtnisbildung</t>
  </si>
  <si>
    <t xml:space="preserve">Dr. Magdalene Schlesiger </t>
  </si>
  <si>
    <t>Schwerpunktprogramm 2084 
µBONE: Kolonisierung und Interaktionen von Tumorzellen innerhalb des Knochenmilieus
TP: Stromazellen des Knochenmarks beeinflussen die Einwanderung von Tumorzellen in das Knochenmark und das Tumorwachstum</t>
  </si>
  <si>
    <t xml:space="preserve">Forscherungsgruppe 2509
Das Zusammenspiel Dolichol-abhängiger Glykosylierungstypen: von Molekülen zu Krankheitsmodellen
TP 09: Komplexbildung und pathologische Mechanismen in den Initialen Schritten des N-Glykosylierungswegs </t>
  </si>
  <si>
    <t>Forschungsgruppe 2936
Klimawandel und Gesundheit in Afrika südlich der Sahara
TP01: Der Einfluss des Klimawandels auf die Ernährungssicherheit</t>
  </si>
  <si>
    <t xml:space="preserve">Prof. Dr. Rainer Sauerborn 
</t>
  </si>
  <si>
    <t>Sachbeihilfe: Immuntherapie bei kardiovaskulären Erkrankungen</t>
  </si>
  <si>
    <t xml:space="preserve">Dr. Kai-Uwe Jarr                           </t>
  </si>
  <si>
    <t xml:space="preserve">Sachbeihilfe Identifizierung deregulierter Signalwege und zielgerichteter Therapien für Treibermutationen der klonalen Hämatopoese von unbest	</t>
  </si>
  <si>
    <t xml:space="preserve">Prof. Dr. Carsten Müller-Tidow  
</t>
  </si>
  <si>
    <t>546 TEUR</t>
  </si>
  <si>
    <t>Forschungsgruppe 5146: 
Rolle des Eisenstoffwechsels in der osteohepatischen Achse (FerrOs) 
TP05: Identifizierung von Eisen-induzierten Signalen für die Kontrolle der BMP Expression in Nicht-Parenchym Zellen der Leber</t>
  </si>
  <si>
    <t>G-BA: INTEGRATE-ATMP – Integrierte Versorgung Neuer Therapien durch Telemedizin, Empowerment, Gentherapeutika, Registeretablierung, Arzneimittelsicherheit, Therapiepfaden und Erstattung</t>
  </si>
  <si>
    <t>G-BA: DigIn2Perio - Digital Integrierte Versorgung von Diabetes mellitus Typ-2 und Parodontitis</t>
  </si>
  <si>
    <t>Deutsche Krebshilfe: ReSearch NEtwork EarLy PhaseE Clinical Trials Southwest Germany (SELECT Southwest)</t>
  </si>
  <si>
    <t>C.H.S. Stiftung: Nachwuchsgruppe "Regulation of HIV-1 latency establishment and reversal"</t>
  </si>
  <si>
    <t xml:space="preserve">Ministerium für Wissenschaft, Forschung und Kunst: Fortsetzung der Obduktionsbasierten COVID-19 Forschung </t>
  </si>
  <si>
    <t>Dietmar Hopp Stiftung: Hi-SMILE: Hirntumorbehandlung durch stereotaktische minimalinvasive laserinduzierte Thermaltherapie und präklinisches Tumororgan</t>
  </si>
  <si>
    <t>Förderung des Übergangs von Ärztinnen und Wissenschaftlerinnen in die erste eigenständige wissenschaftliche Arbeit; geschützte Forschungszeit: 1 Jahr, 50 % der Stelle</t>
  </si>
  <si>
    <t>166.690,9 TEUR</t>
  </si>
  <si>
    <t>160.966,2 TEUR</t>
  </si>
  <si>
    <t>602.307,2 TEUR</t>
  </si>
  <si>
    <t>552.619,7 TEUR</t>
  </si>
  <si>
    <t>162.062,1 TEUR</t>
  </si>
  <si>
    <t>156.862,0 TEUR</t>
  </si>
  <si>
    <t>Beschäftigte 2023</t>
  </si>
  <si>
    <t>Gestelltes Personal (Beschäftigte) durch UKHD 2023</t>
  </si>
  <si>
    <t>Auszubildende 2023</t>
  </si>
  <si>
    <t>200 T €</t>
  </si>
  <si>
    <t>European Reference Network for rare kidney diseases direct grant proposal 2023-2027 (ERKNet-3)</t>
  </si>
  <si>
    <t>An innovative non-contact and harmless screening modality set to change the course of breast cancer detection and patient monitoring (ThermoBreast)</t>
  </si>
  <si>
    <t>Prof. Dr. Michael Golatta</t>
  </si>
  <si>
    <t>How has the rapid scale up of malaria control in Africa impacted vector competence? (ReMVeC)</t>
  </si>
  <si>
    <t>Dr. Victoria Ingham</t>
  </si>
  <si>
    <t>HiGHmed – Medizininformatik-Konsortium – Teilvorhaben: Koordination, Harmonisierung, Patientenbeteiligung, Kommunikation, Weiterbildung</t>
  </si>
  <si>
    <t>DASH – Netzwerk für Design und Evaluation von Interventionen und Politik zur
Jugendgesundheit in Subsahara-Afrika – Verbesserung der sexuellen und reproduktiven
Gesundheit</t>
  </si>
  <si>
    <t>Prof. Dr. Dr. Till Bärnighausen</t>
  </si>
  <si>
    <t>Prof. Dr. Christoph Dieterich</t>
  </si>
  <si>
    <t>Mainz, Heidelberg, Dresden, Mannheim</t>
  </si>
  <si>
    <t>Forschungsgruppe 2936
Klimawandel und Gesundheit in Afrika südlich der Sahara
TP_Z01: Entwicklung und Analyse der Bevölkerung</t>
  </si>
  <si>
    <t>Reinhart Koselleck-Projekte
Bestimmung posttranslationaler Modifikationen von Histonproteinen in Gehirntumoren</t>
  </si>
  <si>
    <t>Prof. Dr. Andreas von Deimling</t>
  </si>
  <si>
    <t>Klinische Studie
Ist ambulante Mentalisierungsbasierte Therapie (MBT) effektiver im Vergleich zu einer Bona-Fide-Therapie mit Richtlinienpsychotherapie (BFT) in Deutschland für Patienten mit einer Borderline Persönlichkeitsstörung? Eine prospektive, multizentrische randomisiert-kontrollierte-Studie (RCT) (MaGnet)</t>
  </si>
  <si>
    <t>Prof. Dr. Svenja Taubner</t>
  </si>
  <si>
    <t xml:space="preserve">Forschungsgruppe 2936
Klimawandel und Gesundheit in Afrika südlich der Sahara
TP05: Die Wirkungen von passiver Hauskühlung auf Gesundheit, Verhalten und Ökonomie im ländlichen Afrika </t>
  </si>
  <si>
    <t>Klinische Studie
Mechanismus-basierte Anti-Aggression Psychotherapie (MAAP): eine multizentrische ran-domisierte kontrollierte klinische Studie für Patienten mit Borderline Persönlichkeitsstörung</t>
  </si>
  <si>
    <t>Prof. Dr. Sabine Herpertz</t>
  </si>
  <si>
    <t xml:space="preserve">Prof. Dr. Inaam Nakchbandi </t>
  </si>
  <si>
    <t>Emmy Noether
Translationale Untersuchung der oxytocinergen Signalübertragung bei Prader-Willi- und Schaaf-Yang-Syndromen</t>
  </si>
  <si>
    <t>Dr. Ferdinand Althammer</t>
  </si>
  <si>
    <t>Forschungsgruppe 2407
FOR 2407:  Erforschung der Degeneration und Regeneration von artikulären Knorpel und subchondralen Knochen in der Osteoarthrose (ExCarBon)
TP03: Bedeutung mechanosensitiver microRNAs für Knorpelfunktion und Pathophysiologie der Osteoarthrose</t>
  </si>
  <si>
    <t>PD Dr. rer. nat. Solvig Diederichs</t>
  </si>
  <si>
    <t xml:space="preserve">Sachbeihilfe
Großdatenanalyse zur Entwicklung eines präzisen Public-Health-Ansatzes zur HIV-Prävention und -Behandlung in einer hyperendemischen ländlichen afrikanischen Bevölkerung </t>
  </si>
  <si>
    <t>Emmy Noether
Menschliche Kooperation: Ein multimodaler Ansatz</t>
  </si>
  <si>
    <t>Jun.-Prof. Dr. Christoph Korn</t>
  </si>
  <si>
    <t>Schwerpunktprogramm
SPP 2177:  Radiomics: Nächste Generation der Medizinischen Bildgebung. TP: Bildgebende Biomarker der nächsten Generation in der Neuroonkologie unter Einsatz künstlicher Intelligenz: Überwindung der wichtigsten Herausforderungen auf dem Weg zu klinisch anwendbarer KI</t>
  </si>
  <si>
    <t>Prof. Dr. Philipp Vollmuth</t>
  </si>
  <si>
    <t>Sachbeihilfe
Heterogenität Neutrophiler Granulozyten in rheumatoider Arthritis und Systemischem Lupus</t>
  </si>
  <si>
    <t>Prof. Dr. Ricardo Grieshaber-Bouyer</t>
  </si>
  <si>
    <t>Sachbeihilfe
Charakterisierung der Neuron-Glia-Kommunikation im somatosensorischen Kortex während neuropathischer Schmerzen</t>
  </si>
  <si>
    <t>Dr. Rangel Leal Silva</t>
  </si>
  <si>
    <t>Forschungsgruppe 2936
Klimawandel und Gesundheit in Afrika südlich der Sahara
TP: Koordinationsfonds. 2. Förderperiode</t>
  </si>
  <si>
    <t>Dietmar Hopp-Stiftung: KiTZ Clinica Trial Unit 2.0</t>
  </si>
  <si>
    <t>Prof. Dr. Olaf Witt</t>
  </si>
  <si>
    <t>Deutsche Krebshilfe: Weiterförderung des Nationalen Centrums für Tumorerkrankungen (NCT) Heidelberg im Rahmen des Förderprogrammes "Onkologische Spitzenzentren" der Krebshilfe</t>
  </si>
  <si>
    <t>Deutsche Krebshilfe: Multiprofessionelle Versorgungsstruktur und Netzwerk zur Förderung ovn bedarfsorientierter, wohnortnaher Bewegungstherapie von onkologischen Patienten - MOVE-ON(KO)</t>
  </si>
  <si>
    <t>PD. Dr. Joachim Wiskemann</t>
  </si>
  <si>
    <t>Deutsche Krebshilfe: CD70-spezifische CAR T-Zelltherapie für Patienten mit Rezidiv einer akuten myeloischen Leukämie (AML) nach allogener Stammzelltransplantation - eine multizentrische Phase I/II-Studie (HD-CAR-AML70)</t>
  </si>
  <si>
    <t>Dr. Tim Sauer</t>
  </si>
  <si>
    <t>G-BA: NoPICS-Kids – Kinderintensivmedizin neu gedacht - Vermeidung von Post Intensive Care Syndrom bei kritisch kranken Kindern und deren Familien</t>
  </si>
  <si>
    <t>Prof. Dr. Jens Westhoff</t>
  </si>
  <si>
    <t>VW-Stiftung: Preventing pandemic risk by improving pandemic literacy among communities at the frontline of disease emergence in Southeast Asia</t>
  </si>
  <si>
    <t>Prof. Dr. Joacim Rocklöv</t>
  </si>
  <si>
    <t>Clinician Scientist Programm</t>
  </si>
  <si>
    <t>Zentrales Ziel des Clinician Scientist-Programms ist es, den teilnehmenden forschenden Ärztinnen und Ärzten, klinisch tätigen Psychologinnen und Psychologen sowie Zahnärztinnen und Zahnärzten eine erfolgreiche Entwicklung zur wissenschaftlichen Gruppenleiterin bzw. zum wissenschaftlichen Gruppenleiter zu vermitteln. Das Programm richtet sich an promovierte und wissenschaftlich tätige Ärztinnen und Ärzte während der fachärztlichen Weiterbildung, die eine überdurchschnittliche Qualifizierung aufweisen und an der Medizinischen Fakultät ein Forschungsprojekt durchführen möchten.</t>
  </si>
  <si>
    <t>Medical Scientist Programm</t>
  </si>
  <si>
    <t>Zentrales Ziel des Medical Scientist Programms ist es, den teilnehmenden Naturwissenschaftlerinnen und Naturwissenschaftlern eine erfolgreiche Entwicklung zur wissenschaftlichen Gruppenleiterin bzw. zum wissenschaftlichen Gruppenleiter im Kontext medizinischer Forschung zu vermitteln. Das Programm richtet sich an promovierte Wissenschaftlerinnen und Wissenschaftler mit überdurchschnittlicher Qualifizierung, die sich um eine Forschungsstelle an der Medizinischen Fakultät Heidelberg bewerben.</t>
  </si>
  <si>
    <t>Medical Data Scientist Programm</t>
  </si>
  <si>
    <t xml:space="preserve">Zentrales Ziel des Medical Data Scientist-Programms ist es, den teilnehmenden promovierten Wissenschaftlerinnen und Wissenschaftlern eine erfolgreiche Entwicklung zur wissenschaftlichen Gruppenleiterin bzw. zum wissenschaftlichen Gruppenleiter im Kontext medizinischer Forschung zu vermitteln. Das Programm richtet sich an promovierte Wissenschaftlerinnen und Wissenschaftler mit überdurchschnittlicher Qualifizierung, die sich um eine Forschungsstelle an der Medizinische Fakultät Heidelberg auf dem Gebiet der Medizinischen Informatik, der Medizinischen Bioinformatik, der Digitalisierung in der Medizin oder den Medizinischen Datenwissenschaften bewerben. </t>
  </si>
  <si>
    <r>
      <t>Olympia Morata</t>
    </r>
    <r>
      <rPr>
        <vertAlign val="superscript"/>
        <sz val="12"/>
        <color theme="1"/>
        <rFont val="Calibri"/>
        <family val="2"/>
      </rPr>
      <t>med</t>
    </r>
    <r>
      <rPr>
        <sz val="12"/>
        <color theme="1"/>
        <rFont val="Calibri"/>
        <family val="2"/>
      </rPr>
      <t>-Programm</t>
    </r>
  </si>
  <si>
    <t>Habilitationsprogramm in der Medizin für qualifizierte Wissenschaftlerinnen und Ärztinnen; geschützte Forschungszeit: 2 Jahre, 50 % der Stelle</t>
  </si>
  <si>
    <t>6 Bewilligungen</t>
  </si>
  <si>
    <t>Beschäftigte 2023 (Konzern UKHD und MFHD)</t>
  </si>
  <si>
    <t>Klinisches Haus-personal</t>
  </si>
  <si>
    <t>Verwal-tungs- dienst</t>
  </si>
  <si>
    <t>Personal Ausbildungs-stätten</t>
  </si>
  <si>
    <t>Auszubildende 2023 (Konzern UKHD und MFHD)</t>
  </si>
  <si>
    <t>sonstige Mitarbeiter</t>
  </si>
  <si>
    <t>12 Bewilligungen</t>
  </si>
  <si>
    <t>rd. 4,92 Mio €</t>
  </si>
  <si>
    <t>Universitätsklinikum Heidelberg – Jahresbericht 2024</t>
  </si>
  <si>
    <t>4 Bewilligungen</t>
  </si>
  <si>
    <t>Im Jahr 2024 laufende Projekte mit einer Fördersumme von mehr als 1 Mio. Euro</t>
  </si>
  <si>
    <t>Prof. Dr. Dirk Jäger 
Prof. Dr. Stefan Fröhling</t>
  </si>
  <si>
    <t>Bruno und Helene Jöster Stiftung: Translational Spatial Profiling Center (TSPC) Interdisziplinäres Zentrum für translationales räumliches Profiling</t>
  </si>
  <si>
    <t>Dr. Dennis Schapiro</t>
  </si>
  <si>
    <t>Prof. Dr. Martin Loos
PD Dr. Dr. Susanne Roth</t>
  </si>
  <si>
    <t>Carl-Zeiss-Stiftung: Multi-dimensionAI: linking scales of information to improve care for patients with heart failure</t>
  </si>
  <si>
    <t xml:space="preserve">Prof. Dr. Sandy Engelhardt
Prof. Dr. Julio Saez-Rodriguez
Prof. Dr. Christoph Dieterich
Prof. Dr. Norbert Frey
Prof. Dr. Benjamin Meder
Dr. Denis Schapiro
Prof. Dr. Birgit Friedmann-Bett
Dr. Carlota Lucena Porcel
</t>
  </si>
  <si>
    <t>Else Kröner-Fresenius-Stiftung: Heidelberger Forschungskolleg für Neuroonkologie, „Resistenz bei hirneigenen Tumoren"</t>
  </si>
  <si>
    <t>Wings For Life: Nogo Inhibition in Spinal Cord Injury (NISCI)</t>
  </si>
  <si>
    <t>Prof. Dr. Norbert Weidner</t>
  </si>
  <si>
    <t>Prof. Dr. Markus Hohenfellner
Prof. Dr. Stefan Duensing
PD Dr. Anette Duensing
Dr. Viktoria Schütz</t>
  </si>
  <si>
    <t>Dr. Frauke Müksch</t>
  </si>
  <si>
    <t>Prof. Dr. Claudia Denkinger</t>
  </si>
  <si>
    <t>Prof. Dr. Martin Jakobs</t>
  </si>
  <si>
    <t>Carl-Zeiss-Stiftung: Pulse-AI - Using graph databases and artificial intelligence methods to strengthen climate change and health research in vulnerable populations</t>
  </si>
  <si>
    <t>Dr. Sandra Barteit</t>
  </si>
  <si>
    <t>Else Kröner-Fresenius-Stiftung: CoNoCo - Enhanced and sustainable containment of the non-communicable disease epidemic in Zambia through evidence-based service</t>
  </si>
  <si>
    <t>Dr. Andreas Deckert</t>
  </si>
  <si>
    <t>Dietmar Hopp Stiftung: Aufbau einer spezialisierten Produktionseinheit für neuartige AAV-Gentherapievektoren zur Beahndlung tödlicher Herzerkrankungen</t>
  </si>
  <si>
    <t>Ministerium Wissenschaft und Forschung und Kunst: Forum Gesundheitsstandort BW: ZPM Digitalstrategie - TP „Integration und Vernetzung komplexer klinischer Daten aus der personalisierten Versorgung" und „Konzeption einer Datennetzwerkarchitektur für den intersektoralen Datenaustausch in der personalisierten Medizin“</t>
  </si>
  <si>
    <t>Bill &amp; Melinda Gates Foundation: MALDI Imaging for Integrated Small Molecular Screening 1</t>
  </si>
  <si>
    <t>Jun. Prof. Dr. Victoria Ingham</t>
  </si>
  <si>
    <t>Heidelberg, Karlsruhe</t>
  </si>
  <si>
    <t>Kiel, Heidelberg, Ilmenau</t>
  </si>
  <si>
    <t>SFB 1638</t>
  </si>
  <si>
    <t>Umbau von zellulären Membranen – wie veränderte Form Funktion schafft</t>
  </si>
  <si>
    <t>SFB 1671</t>
  </si>
  <si>
    <t>Heimat(en): Phänomene, Praktiken, Darstellungen</t>
  </si>
  <si>
    <t>Heidelberg, Berlin, Düsseldorf, Marburg</t>
  </si>
  <si>
    <t>SFB-TRR 379</t>
  </si>
  <si>
    <t>Neuropsychobiologie der Aggression: Ein transdiagnostischer Ansatz bei psychischen Störungen</t>
  </si>
  <si>
    <t>Aachen, Frankfurt, Heidelberg</t>
  </si>
  <si>
    <t>SFB-TRR 384</t>
  </si>
  <si>
    <t>Hemmende Neurone: ihre Rolle in der Gestaltung des kortikalen Codes</t>
  </si>
  <si>
    <t>Freiburg, Berlin, Heidelberg</t>
  </si>
  <si>
    <t>10 Stellen bewilligt</t>
  </si>
  <si>
    <t>7 Stellen bewilligt</t>
  </si>
  <si>
    <t>4 Stellen bewilligt</t>
  </si>
  <si>
    <t>keine</t>
  </si>
  <si>
    <t>Im Jahr 2024 laufende Projekte mit einer Förderumme von mehr als 500.000 Euro</t>
  </si>
  <si>
    <t>Prof. Dr. Magnus von Knebel Doeberitz</t>
  </si>
  <si>
    <t xml:space="preserve">Prof. Dr. Ina Danquah
</t>
  </si>
  <si>
    <t>Klinische Studie
Radikale antegrade modulare Pankreatosplenektomie (RAMPS) im Vergleich zur konventionellen distalen Pankreatosplenektomie bei Bauchspeicheldrüsenkrebs – Die multizentrische, randomisierte, kontrollierte RAMPS-Studie</t>
  </si>
  <si>
    <t>Dr. Frank Pianka</t>
  </si>
  <si>
    <t>Gerätezentren
Heidelberg-Hamburg-Allianz für Mikroskopie in der Infektionsforschung (HHH-IDIA)</t>
  </si>
  <si>
    <t>Dr. Vibor Laketa</t>
  </si>
  <si>
    <t>Sachbeihilfe
Translationale Erforschung der Phänotypen des Bosch-Boonstra-Schaaf Optikusatrophie Syndroms</t>
  </si>
  <si>
    <t xml:space="preserve">Prof. Dr. Christian Schaaf
</t>
  </si>
  <si>
    <t>Sachbeihilfe
Die Rolle von Itgam + Lungenmakrophagen bei der Pathogenese und den Langzeitwirkungen der Bronchopulmonalen Dysplasie</t>
  </si>
  <si>
    <t xml:space="preserve">Dr. Ivana Mizik
</t>
  </si>
  <si>
    <t>Emmy Noether
Identifizierung von Transkriptionsfaktoren bei der malignen Progression von IDH-mutierten Gliomen</t>
  </si>
  <si>
    <t xml:space="preserve">Dr. Abigail Kora Suwala
</t>
  </si>
  <si>
    <t xml:space="preserve">Prof. Dr. Claudia Denkinger
</t>
  </si>
  <si>
    <t>Prof. Dr. Georg Lurje</t>
  </si>
  <si>
    <t>Food systems that support transitions to hEalthy And Sustainable dieTs - FEAST</t>
  </si>
  <si>
    <t>Dr. Anant Jani</t>
  </si>
  <si>
    <t>European Rare Disease Research Alliance (ERDERA)</t>
  </si>
  <si>
    <t>Prof. Dr. Franz Schaefer, Prof. Dr. Stefan Kölker, Prof. Dr. Rebecca Schüle, Prof. Dr. Grimm</t>
  </si>
  <si>
    <t>Community-based engagement and intervenTions to stem the spread of antimicrobial resistance in the aqUatic environments catalysed by cLImate change and Plastic pollution interactions (TULIP)</t>
  </si>
  <si>
    <t>Prof. Dr. Joacim Rockloev</t>
  </si>
  <si>
    <t>IT-gestützte Verfahren zur Schutzbedarfsidentifizierung und -dokumentation
(PROTECT-ING)</t>
  </si>
  <si>
    <t>Prof Dr. Kayvan Bozorgmehr</t>
  </si>
  <si>
    <t>Breath Pathogen Detection (B-Path): Establishing Exhaled Breath Aerosol (XBA) sampling for diagnosis and screening of respiratory infections (B-Path)</t>
  </si>
  <si>
    <t>European Clinical Research Alliance on Infectious Diseases (ECRAID-Base)</t>
  </si>
  <si>
    <t>Establishing Exhaled Breath Aerosol (XBA) sampling for diagnosis and screening of respiratory infections (BreathForDx)</t>
  </si>
  <si>
    <t>Development and Validation of ‘findtb’, A Novel Digital Tool for Tuberculosis Triage in Children - Using Innovative Methodologies and an Interdisciplinary Approach (FIND-TB)</t>
  </si>
  <si>
    <t>How do drug-associated contexts drive behaviour? The role of entorhinal circuitry in addiction (DrugsAndMemory)</t>
  </si>
  <si>
    <t xml:space="preserve">Dr. Magdalene Schlesiger
</t>
  </si>
  <si>
    <t>In 2024 laufende ERC-Grants</t>
  </si>
  <si>
    <t>Deutsches Zentrum für Lungenforschung
(DZL), 4. FP</t>
  </si>
  <si>
    <t>4.589 TEUR</t>
  </si>
  <si>
    <t>Prof. Dr. Roland Eils
Prof. Dr. Martin Dugas
Prof. Dr. Dr. Eva Winkler</t>
  </si>
  <si>
    <t>Dr. Cornelia Stassner
Prof. Dr. Michel Wensing</t>
  </si>
  <si>
    <t>Medizininformatikinitiative - ACRIBiS – Medizininformatik-Use Case 'Verbesserung der kardiovaskulären Risikoidentifizierung durch Synthese strukturierter klinischer Dokumentation und aus Biosignalen abgeleiteten Phänotypen' – Teilvorhaben: Biosignalverarbeitung, Risikovorhersage, Evaluation und Implementierung</t>
  </si>
  <si>
    <t>Medizininformatikinitiative - PCOR-MII - Patient-Centered Outcomes Research in der Medizininformatik-Initiative</t>
  </si>
  <si>
    <t>Prof. Dr. Martin Dugas
Prof. Dr. Martin Zeier
Prof. Dr. Hans-Christoph Friederich</t>
  </si>
  <si>
    <t>Klinische Studie
Multizentrische Studie zur Untersuchung der Auswirkungen der hypothermen (HOPE) oder normothermen (NMP) maschinellen Perfusion im Vergleich zur konventionellen kalten Lagerung auf die Spenderorgane im Rahmen der Lebertransplantation; eine prospektiv randomisierte Studie (HOPE-NMP)</t>
  </si>
  <si>
    <t>Sachbeihilfe
Hybride Effektivitäts- und Implementierungs-Studie innovativer digitaler Lösungen für die Diagnose der Tuberkulose in Ländern mit niedrigem und mittlerem Einkommen</t>
  </si>
  <si>
    <t>WiSe 23/24</t>
  </si>
  <si>
    <t>SoSe 24</t>
  </si>
  <si>
    <t>WiSe 2023/24</t>
  </si>
  <si>
    <t>SoSe 2024</t>
  </si>
  <si>
    <t>Beschäftigte 2024 (Konzern UKHD und MFHD)</t>
  </si>
  <si>
    <t>Gestelltes Personal (Beschäftigte) durch UKHD 2024</t>
  </si>
  <si>
    <t>Auszubildende 2024 (Konzern UKHD und MFHD)</t>
  </si>
  <si>
    <t>Universitätsklinikum Heidelberg – Jahresbericht 2024 – Kennzahlenvergleich</t>
  </si>
  <si>
    <t>Externe Einsendungen</t>
  </si>
  <si>
    <t>Besondere Ermächtigungen</t>
  </si>
  <si>
    <t xml:space="preserve">Universitätsklinikum Heidelberg – Jahresbericht 2024 </t>
  </si>
  <si>
    <t>Umsatzerlöse</t>
  </si>
  <si>
    <t>Bilanzgewinn</t>
  </si>
  <si>
    <t>T €</t>
  </si>
  <si>
    <t>Ergebnisse anderer Gesellschafter</t>
  </si>
  <si>
    <t>Index – Universitätsklinikum Heidelberg – Jahresbericht 2024</t>
  </si>
  <si>
    <t>Beschäftigte 2024</t>
  </si>
  <si>
    <t>Auszubildende 2024</t>
  </si>
  <si>
    <t>Bewilligungssumme</t>
  </si>
  <si>
    <t>Gesamtbewilligung</t>
  </si>
  <si>
    <t>Institut für Transplantationsimmunologie</t>
  </si>
  <si>
    <t>Prof. Dr. Michael Boutros</t>
  </si>
  <si>
    <t>Prof. Dr. Michael Meinecke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</si>
</sst>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00"/>
    <numFmt numFmtId="166" formatCode="#,##0.0,,"/>
    <numFmt numFmtId="167" formatCode="#,##0.0,\ "/>
    <numFmt numFmtId="168" formatCode="0.0"/>
    <numFmt numFmtId="169" formatCode="#,##0.0,"/>
    <numFmt numFmtId="170" formatCode="#,##0,\ &quot;TEUR&quot;"/>
    <numFmt numFmtId="171" formatCode="#,##0.0&quot; TEUR&quot;"/>
    <numFmt numFmtId="172" formatCode="#,##0.0&quot; &quot;%"/>
    <numFmt numFmtId="173" formatCode="#,##0&quot; €&quot;"/>
    <numFmt numFmtId="174" formatCode="d/m/yyyy;@"/>
  </numFmts>
  <fonts count="51" x14ac:knownFonts="1">
    <font>
      <sz val="11"/>
      <color indexed="8"/>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font>
    <font>
      <sz val="11"/>
      <color theme="1"/>
      <name val="Calibri"/>
      <family val="2"/>
      <scheme val="minor"/>
    </font>
    <font>
      <b/>
      <sz val="13"/>
      <color theme="2"/>
      <name val="Calibri"/>
      <family val="2"/>
    </font>
    <font>
      <b/>
      <sz val="12"/>
      <color theme="3"/>
      <name val="Calibri"/>
      <family val="2"/>
    </font>
    <font>
      <b/>
      <sz val="12"/>
      <color theme="1"/>
      <name val="Calibri"/>
      <family val="2"/>
    </font>
    <font>
      <sz val="12"/>
      <color theme="2"/>
      <name val="Calibri"/>
      <family val="2"/>
    </font>
    <font>
      <b/>
      <vertAlign val="superscript"/>
      <sz val="12"/>
      <color theme="1"/>
      <name val="Calibri"/>
      <family val="2"/>
    </font>
    <font>
      <sz val="9"/>
      <color theme="1"/>
      <name val="Calibri"/>
      <family val="2"/>
    </font>
    <font>
      <sz val="11"/>
      <color theme="1"/>
      <name val="Calibri"/>
      <family val="2"/>
    </font>
    <font>
      <sz val="12"/>
      <name val="Arial"/>
      <family val="2"/>
    </font>
    <font>
      <b/>
      <sz val="14"/>
      <color rgb="FF000000"/>
      <name val="Calibri"/>
      <family val="2"/>
      <scheme val="minor"/>
    </font>
    <font>
      <u/>
      <sz val="11"/>
      <color theme="10"/>
      <name val="Calibri"/>
      <family val="2"/>
      <scheme val="minor"/>
    </font>
    <font>
      <b/>
      <sz val="12"/>
      <color rgb="FF000000"/>
      <name val="Calibri"/>
      <family val="2"/>
      <scheme val="minor"/>
    </font>
    <font>
      <u/>
      <sz val="11"/>
      <color indexed="39"/>
      <name val="Calibri"/>
      <family val="2"/>
      <scheme val="minor"/>
    </font>
    <font>
      <b/>
      <sz val="12"/>
      <color theme="1"/>
      <name val="Calibri"/>
      <family val="2"/>
      <scheme val="minor"/>
    </font>
    <font>
      <sz val="10"/>
      <name val="Arial"/>
      <family val="2"/>
    </font>
    <font>
      <sz val="12"/>
      <color rgb="FFFF0000"/>
      <name val="Calibri"/>
      <family val="2"/>
    </font>
    <font>
      <sz val="12"/>
      <color theme="1"/>
      <name val="Calibri (Textkörper)"/>
    </font>
    <font>
      <sz val="12"/>
      <name val="Calibri (Textkörper)"/>
    </font>
    <font>
      <b/>
      <sz val="12"/>
      <color theme="1"/>
      <name val="Calibri (Textkörper)"/>
    </font>
    <font>
      <b/>
      <sz val="12"/>
      <color theme="3"/>
      <name val="Calibri"/>
      <family val="2"/>
      <scheme val="minor"/>
    </font>
    <font>
      <b/>
      <sz val="16"/>
      <color theme="2"/>
      <name val="Calibri"/>
      <family val="2"/>
    </font>
    <font>
      <sz val="14"/>
      <color theme="4"/>
      <name val="Calibri"/>
      <family val="2"/>
      <scheme val="minor"/>
    </font>
    <font>
      <sz val="11"/>
      <color indexed="8"/>
      <name val="Calibri"/>
      <family val="2"/>
      <scheme val="minor"/>
    </font>
    <font>
      <sz val="12"/>
      <color rgb="FF333333"/>
      <name val="Arial"/>
      <family val="2"/>
    </font>
    <font>
      <sz val="12"/>
      <name val="Calibri"/>
      <family val="2"/>
      <scheme val="minor"/>
    </font>
    <font>
      <sz val="8"/>
      <name val="Arial"/>
      <family val="2"/>
    </font>
    <font>
      <sz val="14"/>
      <name val="Calibri"/>
      <family val="2"/>
      <scheme val="minor"/>
    </font>
    <font>
      <sz val="11"/>
      <name val="Calibri"/>
      <family val="2"/>
      <scheme val="minor"/>
    </font>
    <font>
      <sz val="11"/>
      <color rgb="FF000000"/>
      <name val="Calibri"/>
      <family val="2"/>
      <scheme val="minor"/>
    </font>
    <font>
      <sz val="12"/>
      <name val="Calibri"/>
      <family val="2"/>
    </font>
    <font>
      <b/>
      <sz val="13"/>
      <color theme="1"/>
      <name val="Calibri"/>
      <family val="2"/>
    </font>
    <font>
      <b/>
      <sz val="11"/>
      <color indexed="8"/>
      <name val="Calibri"/>
      <family val="2"/>
      <scheme val="minor"/>
    </font>
    <font>
      <sz val="11"/>
      <color indexed="8"/>
      <name val="Arial"/>
      <family val="2"/>
    </font>
    <font>
      <vertAlign val="superscript"/>
      <sz val="12"/>
      <color theme="1"/>
      <name val="Calibri"/>
      <family val="2"/>
    </font>
    <font>
      <sz val="11"/>
      <color rgb="FF0000FF"/>
      <name val="Calibri"/>
      <family val="2"/>
      <scheme val="minor"/>
    </font>
    <font>
      <b/>
      <sz val="12"/>
      <color rgb="FF333333"/>
      <name val="Calibri"/>
      <family val="2"/>
      <scheme val="minor"/>
    </font>
    <font>
      <b/>
      <sz val="12"/>
      <color rgb="FF004A6F"/>
      <name val="Calibri"/>
      <family val="2"/>
      <scheme val="minor"/>
    </font>
    <font>
      <sz val="11"/>
      <color rgb="FF9C5700"/>
      <name val="Calibri"/>
      <family val="2"/>
      <scheme val="minor"/>
    </font>
    <font>
      <b/>
      <sz val="14"/>
      <color rgb="FF333333"/>
      <name val="Calibri"/>
      <family val="2"/>
      <scheme val="minor"/>
    </font>
    <font>
      <b/>
      <sz val="13"/>
      <color rgb="FFFFFFFF"/>
      <name val="Calibri"/>
      <family val="2"/>
      <scheme val="minor"/>
    </font>
    <font>
      <b/>
      <sz val="11"/>
      <color theme="2"/>
      <name val="Calibri"/>
      <family val="2"/>
    </font>
    <font>
      <sz val="11"/>
      <color theme="2"/>
      <name val="Calibri"/>
      <family val="2"/>
    </font>
    <font>
      <b/>
      <sz val="11"/>
      <color rgb="FFFFFFFF"/>
      <name val="Calibri"/>
      <family val="2"/>
      <scheme val="minor"/>
    </font>
    <font>
      <sz val="11"/>
      <color rgb="FFFFFFFF"/>
      <name val="Calibri"/>
      <family val="2"/>
      <scheme val="minor"/>
    </font>
    <font>
      <sz val="12"/>
      <color rgb="FF333333"/>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79998168889431442"/>
        <bgColor indexed="64"/>
      </patternFill>
    </fill>
    <fill>
      <patternFill patternType="solid">
        <fgColor theme="0" tint="-0.24994659260841701"/>
        <bgColor indexed="64"/>
      </patternFill>
    </fill>
    <fill>
      <patternFill patternType="solid">
        <fgColor indexed="55"/>
        <bgColor indexed="64"/>
      </patternFill>
    </fill>
    <fill>
      <patternFill patternType="solid">
        <fgColor theme="1" tint="0.59999389629810485"/>
        <bgColor indexed="64"/>
      </patternFill>
    </fill>
    <fill>
      <patternFill patternType="solid">
        <fgColor rgb="FFFFEB9C"/>
      </patternFill>
    </fill>
    <fill>
      <patternFill patternType="solid">
        <fgColor rgb="FF999999"/>
        <bgColor rgb="FF000000"/>
      </patternFill>
    </fill>
  </fills>
  <borders count="48">
    <border>
      <left/>
      <right/>
      <top/>
      <bottom/>
      <diagonal/>
    </border>
    <border>
      <left/>
      <right/>
      <top/>
      <bottom style="medium">
        <color auto="1"/>
      </bottom>
      <diagonal/>
    </border>
    <border>
      <left/>
      <right/>
      <top/>
      <bottom/>
      <diagonal/>
    </border>
    <border>
      <left/>
      <right/>
      <top/>
      <bottom style="medium">
        <color theme="4"/>
      </bottom>
      <diagonal/>
    </border>
    <border>
      <left/>
      <right/>
      <top/>
      <bottom style="thin">
        <color theme="5"/>
      </bottom>
      <diagonal/>
    </border>
    <border>
      <left/>
      <right/>
      <top style="thin">
        <color theme="5"/>
      </top>
      <bottom style="thin">
        <color theme="5"/>
      </bottom>
      <diagonal/>
    </border>
    <border>
      <left/>
      <right style="thin">
        <color theme="5"/>
      </right>
      <top/>
      <bottom/>
      <diagonal/>
    </border>
    <border>
      <left/>
      <right/>
      <top style="thin">
        <color theme="5"/>
      </top>
      <bottom/>
      <diagonal/>
    </border>
    <border>
      <left/>
      <right/>
      <top style="thin">
        <color theme="5"/>
      </top>
      <bottom style="medium">
        <color theme="5"/>
      </bottom>
      <diagonal/>
    </border>
    <border>
      <left/>
      <right/>
      <top style="double">
        <color theme="5"/>
      </top>
      <bottom style="medium">
        <color theme="4"/>
      </bottom>
      <diagonal/>
    </border>
    <border>
      <left/>
      <right/>
      <top style="medium">
        <color theme="5"/>
      </top>
      <bottom style="double">
        <color theme="5"/>
      </bottom>
      <diagonal/>
    </border>
    <border>
      <left/>
      <right/>
      <top style="thin">
        <color theme="5"/>
      </top>
      <bottom style="double">
        <color theme="5"/>
      </bottom>
      <diagonal/>
    </border>
    <border>
      <left/>
      <right/>
      <top style="double">
        <color theme="5"/>
      </top>
      <bottom style="medium">
        <color auto="1"/>
      </bottom>
      <diagonal/>
    </border>
    <border>
      <left/>
      <right/>
      <top style="medium">
        <color theme="5"/>
      </top>
      <bottom style="thin">
        <color theme="5"/>
      </bottom>
      <diagonal/>
    </border>
    <border>
      <left/>
      <right/>
      <top/>
      <bottom style="medium">
        <color theme="3"/>
      </bottom>
      <diagonal/>
    </border>
    <border>
      <left/>
      <right/>
      <top/>
      <bottom style="double">
        <color theme="5"/>
      </bottom>
      <diagonal/>
    </border>
    <border>
      <left/>
      <right/>
      <top style="double">
        <color theme="5"/>
      </top>
      <bottom style="medium">
        <color theme="3"/>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thin">
        <color theme="5"/>
      </left>
      <right/>
      <top/>
      <bottom/>
      <diagonal/>
    </border>
    <border>
      <left/>
      <right style="thin">
        <color theme="5"/>
      </right>
      <top/>
      <bottom style="thin">
        <color theme="5"/>
      </bottom>
      <diagonal/>
    </border>
    <border>
      <left/>
      <right style="thin">
        <color theme="5"/>
      </right>
      <top style="thin">
        <color theme="5"/>
      </top>
      <bottom style="thin">
        <color theme="5"/>
      </bottom>
      <diagonal/>
    </border>
    <border>
      <left/>
      <right style="thin">
        <color theme="5"/>
      </right>
      <top style="double">
        <color theme="5"/>
      </top>
      <bottom style="medium">
        <color theme="3"/>
      </bottom>
      <diagonal/>
    </border>
    <border>
      <left/>
      <right style="thin">
        <color theme="5"/>
      </right>
      <top style="thin">
        <color theme="5"/>
      </top>
      <bottom/>
      <diagonal/>
    </border>
    <border>
      <left style="thin">
        <color theme="5"/>
      </left>
      <right/>
      <top style="double">
        <color theme="5"/>
      </top>
      <bottom style="medium">
        <color theme="3"/>
      </bottom>
      <diagonal/>
    </border>
    <border>
      <left/>
      <right/>
      <top/>
      <bottom style="medium">
        <color rgb="FFACACAC"/>
      </bottom>
      <diagonal/>
    </border>
    <border>
      <left/>
      <right/>
      <top/>
      <bottom style="double">
        <color rgb="FFACACAC"/>
      </bottom>
      <diagonal/>
    </border>
    <border>
      <left/>
      <right/>
      <top/>
      <bottom style="medium">
        <color rgb="FF333333"/>
      </bottom>
      <diagonal/>
    </border>
    <border>
      <left style="thin">
        <color theme="0"/>
      </left>
      <right style="thin">
        <color theme="0"/>
      </right>
      <top style="thin">
        <color theme="0"/>
      </top>
      <bottom style="thin">
        <color theme="0"/>
      </bottom>
      <diagonal/>
    </border>
    <border>
      <left style="medium">
        <color indexed="9"/>
      </left>
      <right style="medium">
        <color indexed="9"/>
      </right>
      <top style="medium">
        <color indexed="9"/>
      </top>
      <bottom style="thin">
        <color theme="0"/>
      </bottom>
      <diagonal/>
    </border>
    <border>
      <left style="medium">
        <color indexed="9"/>
      </left>
      <right style="medium">
        <color indexed="9"/>
      </right>
      <top style="thin">
        <color theme="0"/>
      </top>
      <bottom style="thin">
        <color theme="0"/>
      </bottom>
      <diagonal/>
    </border>
    <border>
      <left style="medium">
        <color indexed="9"/>
      </left>
      <right/>
      <top style="medium">
        <color indexed="9"/>
      </top>
      <bottom style="thin">
        <color theme="0"/>
      </bottom>
      <diagonal/>
    </border>
    <border>
      <left style="thin">
        <color indexed="64"/>
      </left>
      <right style="thin">
        <color theme="0"/>
      </right>
      <top style="thin">
        <color theme="0"/>
      </top>
      <bottom style="thin">
        <color theme="0"/>
      </bottom>
      <diagonal/>
    </border>
    <border>
      <left style="medium">
        <color indexed="9"/>
      </left>
      <right/>
      <top style="medium">
        <color indexed="9"/>
      </top>
      <bottom/>
      <diagonal/>
    </border>
    <border>
      <left/>
      <right/>
      <top/>
      <bottom style="thin">
        <color theme="2"/>
      </bottom>
      <diagonal/>
    </border>
    <border>
      <left style="medium">
        <color indexed="9"/>
      </left>
      <right style="medium">
        <color indexed="9"/>
      </right>
      <top style="medium">
        <color indexed="9"/>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2"/>
      </top>
      <bottom/>
      <diagonal/>
    </border>
    <border>
      <left style="thin">
        <color indexed="64"/>
      </left>
      <right/>
      <top/>
      <bottom/>
      <diagonal/>
    </border>
    <border>
      <left style="thin">
        <color theme="2"/>
      </left>
      <right/>
      <top style="thin">
        <color theme="2"/>
      </top>
      <bottom style="thin">
        <color theme="2"/>
      </bottom>
      <diagonal/>
    </border>
    <border>
      <left/>
      <right style="thin">
        <color theme="5"/>
      </right>
      <top style="thin">
        <color theme="5"/>
      </top>
      <bottom style="double">
        <color theme="5"/>
      </bottom>
      <diagonal/>
    </border>
    <border>
      <left style="thin">
        <color theme="5"/>
      </left>
      <right/>
      <top/>
      <bottom style="thin">
        <color theme="5"/>
      </bottom>
      <diagonal/>
    </border>
    <border>
      <left/>
      <right/>
      <top style="medium">
        <color theme="5"/>
      </top>
      <bottom/>
      <diagonal/>
    </border>
    <border>
      <left/>
      <right/>
      <top style="medium">
        <color theme="4"/>
      </top>
      <bottom/>
      <diagonal/>
    </border>
    <border>
      <left/>
      <right/>
      <top/>
      <bottom style="thin">
        <color rgb="FFACACAC"/>
      </bottom>
      <diagonal/>
    </border>
    <border>
      <left/>
      <right/>
      <top style="double">
        <color rgb="FFACACAC"/>
      </top>
      <bottom style="medium">
        <color rgb="FF333333"/>
      </bottom>
      <diagonal/>
    </border>
  </borders>
  <cellStyleXfs count="25">
    <xf numFmtId="0" fontId="0" fillId="0" borderId="0"/>
    <xf numFmtId="0" fontId="6" fillId="0" borderId="2"/>
    <xf numFmtId="0" fontId="14" fillId="0" borderId="2"/>
    <xf numFmtId="0" fontId="13" fillId="0" borderId="2"/>
    <xf numFmtId="0" fontId="16" fillId="0" borderId="0" applyNumberFormat="0" applyFill="0" applyBorder="0" applyAlignment="0" applyProtection="0"/>
    <xf numFmtId="0" fontId="4" fillId="0" borderId="2"/>
    <xf numFmtId="0" fontId="4" fillId="0" borderId="2"/>
    <xf numFmtId="0" fontId="20" fillId="0" borderId="2"/>
    <xf numFmtId="0" fontId="20" fillId="0" borderId="2"/>
    <xf numFmtId="0" fontId="8" fillId="0" borderId="9" applyNumberFormat="0" applyAlignment="0">
      <alignment wrapText="1"/>
    </xf>
    <xf numFmtId="0" fontId="9" fillId="0" borderId="13" applyNumberFormat="0" applyAlignment="0">
      <alignment wrapText="1"/>
    </xf>
    <xf numFmtId="3" fontId="5" fillId="0" borderId="5" applyNumberFormat="0" applyAlignment="0">
      <alignment horizontal="right" wrapText="1"/>
    </xf>
    <xf numFmtId="0" fontId="9" fillId="0" borderId="3">
      <alignment wrapText="1"/>
    </xf>
    <xf numFmtId="0" fontId="16" fillId="0" borderId="2" applyNumberFormat="0" applyFill="0" applyBorder="0" applyAlignment="0" applyProtection="0"/>
    <xf numFmtId="0" fontId="28" fillId="0" borderId="2"/>
    <xf numFmtId="0" fontId="29" fillId="0" borderId="2">
      <alignment vertical="center"/>
    </xf>
    <xf numFmtId="49" fontId="31" fillId="5" borderId="17">
      <alignment horizontal="left" vertical="top" wrapText="1"/>
      <protection locked="0"/>
    </xf>
    <xf numFmtId="0" fontId="5" fillId="0" borderId="5" applyNumberFormat="0" applyAlignment="0">
      <alignment vertical="top" wrapText="1"/>
    </xf>
    <xf numFmtId="49" fontId="30" fillId="4" borderId="18" applyNumberFormat="0" applyAlignment="0">
      <alignment horizontal="left" vertical="top" wrapText="1"/>
    </xf>
    <xf numFmtId="0" fontId="8" fillId="0" borderId="16" applyNumberFormat="0" applyAlignment="0">
      <alignment wrapText="1"/>
    </xf>
    <xf numFmtId="0" fontId="7" fillId="2" borderId="2" applyNumberFormat="0" applyAlignment="0">
      <alignment wrapText="1"/>
    </xf>
    <xf numFmtId="0" fontId="4" fillId="0" borderId="2"/>
    <xf numFmtId="0" fontId="4" fillId="0" borderId="2"/>
    <xf numFmtId="9" fontId="28" fillId="0" borderId="0" applyFont="0" applyFill="0" applyBorder="0" applyAlignment="0" applyProtection="0"/>
    <xf numFmtId="0" fontId="43" fillId="8" borderId="0" applyNumberFormat="0" applyBorder="0" applyAlignment="0" applyProtection="0"/>
  </cellStyleXfs>
  <cellXfs count="310">
    <xf numFmtId="0" fontId="0" fillId="0" borderId="0" xfId="0"/>
    <xf numFmtId="0" fontId="0" fillId="0" borderId="2" xfId="0" applyBorder="1"/>
    <xf numFmtId="0" fontId="15" fillId="0" borderId="2" xfId="0" applyFont="1" applyBorder="1"/>
    <xf numFmtId="0" fontId="5" fillId="0" borderId="2" xfId="0" applyFont="1" applyBorder="1" applyAlignment="1">
      <alignment horizontal="right" wrapText="1"/>
    </xf>
    <xf numFmtId="0" fontId="5" fillId="0" borderId="2" xfId="0" applyFont="1" applyBorder="1" applyAlignment="1">
      <alignment wrapText="1"/>
    </xf>
    <xf numFmtId="0" fontId="15" fillId="0" borderId="2" xfId="0" applyFont="1" applyBorder="1" applyAlignment="1">
      <alignment wrapText="1"/>
    </xf>
    <xf numFmtId="0" fontId="0" fillId="0" borderId="2" xfId="0" applyBorder="1" applyAlignment="1">
      <alignment wrapText="1"/>
    </xf>
    <xf numFmtId="0" fontId="0" fillId="3" borderId="2" xfId="0" applyFill="1" applyBorder="1" applyAlignment="1">
      <alignment wrapText="1"/>
    </xf>
    <xf numFmtId="0" fontId="0" fillId="3" borderId="2" xfId="0" applyFill="1" applyBorder="1"/>
    <xf numFmtId="3" fontId="5" fillId="0" borderId="5" xfId="11" applyNumberFormat="1">
      <alignment horizontal="right" wrapText="1"/>
    </xf>
    <xf numFmtId="165" fontId="5" fillId="0" borderId="5" xfId="11" applyNumberFormat="1">
      <alignment horizontal="right" wrapText="1"/>
    </xf>
    <xf numFmtId="164" fontId="5" fillId="0" borderId="5" xfId="11" applyNumberFormat="1">
      <alignment horizontal="right" wrapText="1"/>
    </xf>
    <xf numFmtId="3" fontId="9" fillId="0" borderId="5" xfId="11" applyNumberFormat="1" applyFont="1">
      <alignment horizontal="right" wrapText="1"/>
    </xf>
    <xf numFmtId="165" fontId="9" fillId="0" borderId="5" xfId="11" applyNumberFormat="1" applyFont="1">
      <alignment horizontal="right" wrapText="1"/>
    </xf>
    <xf numFmtId="164" fontId="9" fillId="0" borderId="5" xfId="11" applyNumberFormat="1" applyFont="1">
      <alignment horizontal="right" wrapText="1"/>
    </xf>
    <xf numFmtId="0" fontId="5" fillId="0" borderId="5" xfId="11" applyNumberFormat="1" applyAlignment="1">
      <alignment horizontal="left" wrapText="1" indent="1"/>
    </xf>
    <xf numFmtId="3" fontId="5" fillId="0" borderId="5" xfId="11" applyNumberFormat="1" applyAlignment="1"/>
    <xf numFmtId="49" fontId="5" fillId="0" borderId="5" xfId="11" applyNumberFormat="1" applyAlignment="1">
      <alignment horizontal="left" wrapText="1" indent="1"/>
    </xf>
    <xf numFmtId="3" fontId="9" fillId="0" borderId="5" xfId="11" applyNumberFormat="1" applyFont="1" applyAlignment="1"/>
    <xf numFmtId="164" fontId="5" fillId="0" borderId="5" xfId="11" applyNumberFormat="1" applyAlignment="1">
      <alignment horizontal="right" wrapText="1"/>
    </xf>
    <xf numFmtId="0" fontId="9" fillId="0" borderId="3" xfId="12">
      <alignment wrapText="1"/>
    </xf>
    <xf numFmtId="0" fontId="26" fillId="2" borderId="2" xfId="0" applyFont="1" applyFill="1" applyBorder="1" applyAlignment="1">
      <alignment horizontal="left" wrapText="1"/>
    </xf>
    <xf numFmtId="0" fontId="27" fillId="0" borderId="4" xfId="0" applyFont="1" applyBorder="1" applyAlignment="1">
      <alignment indent="1"/>
    </xf>
    <xf numFmtId="0" fontId="9" fillId="0" borderId="13" xfId="10" applyAlignment="1">
      <alignment horizontal="left" wrapText="1"/>
    </xf>
    <xf numFmtId="3" fontId="9" fillId="0" borderId="13" xfId="10" applyNumberFormat="1" applyAlignment="1">
      <alignment horizontal="right" wrapText="1"/>
    </xf>
    <xf numFmtId="0" fontId="5" fillId="0" borderId="2" xfId="14" applyFont="1" applyAlignment="1">
      <alignment horizontal="right" wrapText="1"/>
    </xf>
    <xf numFmtId="0" fontId="5" fillId="0" borderId="2" xfId="14" applyFont="1" applyAlignment="1">
      <alignment wrapText="1"/>
    </xf>
    <xf numFmtId="0" fontId="15" fillId="0" borderId="2" xfId="14" applyFont="1"/>
    <xf numFmtId="0" fontId="5" fillId="0" borderId="2" xfId="14" applyFont="1" applyAlignment="1">
      <alignment horizontal="left" vertical="top" wrapText="1"/>
    </xf>
    <xf numFmtId="0" fontId="5" fillId="0" borderId="2" xfId="14" applyFont="1" applyAlignment="1">
      <alignment horizontal="right" vertical="top" wrapText="1"/>
    </xf>
    <xf numFmtId="0" fontId="5" fillId="0" borderId="2" xfId="14" applyFont="1" applyAlignment="1">
      <alignment vertical="top" wrapText="1"/>
    </xf>
    <xf numFmtId="0" fontId="7" fillId="2" borderId="2" xfId="14" applyFont="1" applyFill="1" applyAlignment="1">
      <alignment wrapText="1"/>
    </xf>
    <xf numFmtId="0" fontId="7" fillId="2" borderId="2" xfId="14" applyFont="1" applyFill="1" applyAlignment="1">
      <alignment horizontal="left" wrapText="1"/>
    </xf>
    <xf numFmtId="0" fontId="7" fillId="2" borderId="2" xfId="14" applyFont="1" applyFill="1" applyAlignment="1">
      <alignment horizontal="right" wrapText="1"/>
    </xf>
    <xf numFmtId="170" fontId="30" fillId="4" borderId="17" xfId="7" applyNumberFormat="1" applyFont="1" applyFill="1" applyBorder="1" applyAlignment="1">
      <alignment horizontal="right" vertical="top" wrapText="1"/>
    </xf>
    <xf numFmtId="0" fontId="5" fillId="0" borderId="2" xfId="14" applyFont="1" applyAlignment="1">
      <alignment horizontal="left" wrapText="1"/>
    </xf>
    <xf numFmtId="0" fontId="21" fillId="0" borderId="2" xfId="14" applyFont="1" applyAlignment="1">
      <alignment wrapText="1"/>
    </xf>
    <xf numFmtId="0" fontId="5" fillId="0" borderId="5" xfId="17" applyAlignment="1">
      <alignment vertical="top" wrapText="1"/>
    </xf>
    <xf numFmtId="0" fontId="5" fillId="0" borderId="5" xfId="17" applyAlignment="1">
      <alignment horizontal="left" vertical="top" wrapText="1"/>
    </xf>
    <xf numFmtId="0" fontId="35" fillId="0" borderId="2" xfId="14" applyFont="1" applyAlignment="1">
      <alignment wrapText="1"/>
    </xf>
    <xf numFmtId="0" fontId="30" fillId="4" borderId="18" xfId="18" applyNumberFormat="1" applyAlignment="1">
      <alignment horizontal="left" vertical="top" wrapText="1"/>
    </xf>
    <xf numFmtId="170" fontId="30" fillId="4" borderId="18" xfId="18" applyNumberFormat="1" applyAlignment="1">
      <alignment horizontal="right" vertical="top" wrapText="1"/>
    </xf>
    <xf numFmtId="49" fontId="30" fillId="4" borderId="18" xfId="18" applyNumberFormat="1" applyAlignment="1">
      <alignment horizontal="left" vertical="top" wrapText="1"/>
    </xf>
    <xf numFmtId="0" fontId="5" fillId="0" borderId="5" xfId="17" applyNumberFormat="1" applyAlignment="1">
      <alignment horizontal="left" vertical="top" wrapText="1"/>
    </xf>
    <xf numFmtId="0" fontId="5" fillId="0" borderId="5" xfId="17" applyAlignment="1">
      <alignment horizontal="right" vertical="top" wrapText="1"/>
    </xf>
    <xf numFmtId="0" fontId="21" fillId="3" borderId="2" xfId="14" applyFont="1" applyFill="1" applyAlignment="1">
      <alignment horizontal="left" wrapText="1"/>
    </xf>
    <xf numFmtId="0" fontId="21" fillId="0" borderId="2" xfId="14" applyFont="1" applyAlignment="1">
      <alignment horizontal="right" vertical="top" wrapText="1"/>
    </xf>
    <xf numFmtId="0" fontId="5" fillId="0" borderId="5" xfId="17" applyAlignment="1">
      <alignment wrapText="1"/>
    </xf>
    <xf numFmtId="171" fontId="5" fillId="0" borderId="5" xfId="17" applyNumberFormat="1" applyAlignment="1">
      <alignment horizontal="right" wrapText="1"/>
    </xf>
    <xf numFmtId="164" fontId="5" fillId="0" borderId="5" xfId="17" applyNumberFormat="1" applyAlignment="1">
      <alignment horizontal="right" wrapText="1"/>
    </xf>
    <xf numFmtId="172" fontId="5" fillId="0" borderId="5" xfId="17" applyNumberFormat="1" applyAlignment="1">
      <alignment wrapText="1"/>
    </xf>
    <xf numFmtId="164" fontId="5" fillId="0" borderId="5" xfId="17" applyNumberFormat="1" applyAlignment="1">
      <alignment wrapText="1"/>
    </xf>
    <xf numFmtId="164" fontId="5" fillId="0" borderId="2" xfId="14" applyNumberFormat="1" applyFont="1" applyAlignment="1">
      <alignment wrapText="1"/>
    </xf>
    <xf numFmtId="164" fontId="5" fillId="0" borderId="2" xfId="14" applyNumberFormat="1" applyFont="1" applyAlignment="1">
      <alignment horizontal="right" wrapText="1"/>
    </xf>
    <xf numFmtId="0" fontId="10" fillId="2" borderId="2" xfId="14" applyFont="1" applyFill="1" applyAlignment="1">
      <alignment wrapText="1"/>
    </xf>
    <xf numFmtId="0" fontId="10" fillId="2" borderId="2" xfId="14" applyFont="1" applyFill="1" applyAlignment="1">
      <alignment horizontal="right" wrapText="1"/>
    </xf>
    <xf numFmtId="0" fontId="10" fillId="2" borderId="6" xfId="14" applyFont="1" applyFill="1" applyBorder="1" applyAlignment="1">
      <alignment horizontal="right" wrapText="1"/>
    </xf>
    <xf numFmtId="0" fontId="5" fillId="0" borderId="4" xfId="14" applyFont="1" applyBorder="1" applyAlignment="1">
      <alignment wrapText="1"/>
    </xf>
    <xf numFmtId="3" fontId="5" fillId="0" borderId="4" xfId="14" applyNumberFormat="1" applyFont="1" applyBorder="1" applyAlignment="1">
      <alignment horizontal="right" wrapText="1"/>
    </xf>
    <xf numFmtId="3" fontId="5" fillId="0" borderId="21" xfId="14" applyNumberFormat="1" applyFont="1" applyBorder="1" applyAlignment="1">
      <alignment horizontal="right" wrapText="1"/>
    </xf>
    <xf numFmtId="0" fontId="5" fillId="0" borderId="5" xfId="14" applyFont="1" applyBorder="1" applyAlignment="1">
      <alignment wrapText="1"/>
    </xf>
    <xf numFmtId="3" fontId="5" fillId="0" borderId="5" xfId="14" applyNumberFormat="1" applyFont="1" applyBorder="1" applyAlignment="1">
      <alignment horizontal="right" wrapText="1"/>
    </xf>
    <xf numFmtId="3" fontId="5" fillId="0" borderId="22" xfId="14" applyNumberFormat="1" applyFont="1" applyBorder="1" applyAlignment="1">
      <alignment horizontal="right" wrapText="1"/>
    </xf>
    <xf numFmtId="0" fontId="8" fillId="0" borderId="16" xfId="14" applyFont="1" applyBorder="1" applyAlignment="1">
      <alignment wrapText="1"/>
    </xf>
    <xf numFmtId="3" fontId="8" fillId="0" borderId="16" xfId="14" applyNumberFormat="1" applyFont="1" applyBorder="1" applyAlignment="1">
      <alignment horizontal="right" wrapText="1"/>
    </xf>
    <xf numFmtId="3" fontId="8" fillId="0" borderId="23" xfId="14" applyNumberFormat="1" applyFont="1" applyBorder="1" applyAlignment="1">
      <alignment horizontal="right" wrapText="1"/>
    </xf>
    <xf numFmtId="0" fontId="5" fillId="0" borderId="7" xfId="14" applyFont="1" applyBorder="1" applyAlignment="1">
      <alignment wrapText="1"/>
    </xf>
    <xf numFmtId="3" fontId="5" fillId="0" borderId="7" xfId="14" applyNumberFormat="1" applyFont="1" applyBorder="1" applyAlignment="1">
      <alignment horizontal="right" wrapText="1"/>
    </xf>
    <xf numFmtId="3" fontId="5" fillId="0" borderId="24" xfId="14" applyNumberFormat="1" applyFont="1" applyBorder="1" applyAlignment="1">
      <alignment horizontal="right" wrapText="1"/>
    </xf>
    <xf numFmtId="0" fontId="8" fillId="0" borderId="16" xfId="19" applyAlignment="1">
      <alignment wrapText="1"/>
    </xf>
    <xf numFmtId="3" fontId="8" fillId="0" borderId="16" xfId="19" applyNumberFormat="1" applyAlignment="1">
      <alignment horizontal="right" wrapText="1"/>
    </xf>
    <xf numFmtId="0" fontId="7" fillId="2" borderId="2" xfId="20" applyAlignment="1">
      <alignment horizontal="right" wrapText="1"/>
    </xf>
    <xf numFmtId="3" fontId="5" fillId="0" borderId="5" xfId="17" applyNumberFormat="1" applyAlignment="1">
      <alignment horizontal="right" wrapText="1"/>
    </xf>
    <xf numFmtId="0" fontId="8" fillId="0" borderId="16" xfId="19" applyAlignment="1">
      <alignment horizontal="right" wrapText="1"/>
    </xf>
    <xf numFmtId="0" fontId="29" fillId="0" borderId="2" xfId="15">
      <alignment vertical="center"/>
    </xf>
    <xf numFmtId="0" fontId="29" fillId="0" borderId="2" xfId="14" applyFont="1" applyAlignment="1">
      <alignment vertical="center"/>
    </xf>
    <xf numFmtId="0" fontId="5" fillId="0" borderId="2" xfId="14" applyFont="1" applyAlignment="1">
      <alignment vertical="center" wrapText="1"/>
    </xf>
    <xf numFmtId="0" fontId="5" fillId="0" borderId="2" xfId="14" applyFont="1" applyAlignment="1">
      <alignment horizontal="right" vertical="center" wrapText="1"/>
    </xf>
    <xf numFmtId="170" fontId="30" fillId="4" borderId="18" xfId="18" applyNumberFormat="1" applyAlignment="1">
      <alignment horizontal="left" vertical="top" wrapText="1"/>
    </xf>
    <xf numFmtId="0" fontId="3" fillId="0" borderId="2" xfId="14" applyFont="1" applyAlignment="1">
      <alignment wrapText="1"/>
    </xf>
    <xf numFmtId="0" fontId="35" fillId="0" borderId="5" xfId="17" applyFont="1" applyAlignment="1">
      <alignment horizontal="left" vertical="top" wrapText="1"/>
    </xf>
    <xf numFmtId="3" fontId="8" fillId="0" borderId="25" xfId="14" applyNumberFormat="1" applyFont="1" applyBorder="1" applyAlignment="1">
      <alignment horizontal="right" wrapText="1"/>
    </xf>
    <xf numFmtId="0" fontId="38" fillId="0" borderId="0" xfId="0" applyFont="1"/>
    <xf numFmtId="0" fontId="30" fillId="4" borderId="19" xfId="0" applyFont="1" applyFill="1" applyBorder="1" applyAlignment="1">
      <alignment horizontal="left" vertical="top" wrapText="1"/>
    </xf>
    <xf numFmtId="0" fontId="30" fillId="4" borderId="17" xfId="0" applyFont="1" applyFill="1" applyBorder="1" applyAlignment="1">
      <alignment horizontal="left" vertical="top" wrapText="1"/>
    </xf>
    <xf numFmtId="0" fontId="5" fillId="0" borderId="2" xfId="0" applyFont="1" applyBorder="1" applyAlignment="1">
      <alignment horizontal="left" wrapText="1"/>
    </xf>
    <xf numFmtId="0" fontId="5" fillId="0" borderId="2" xfId="0" applyFont="1" applyBorder="1" applyAlignment="1">
      <alignment vertical="top" wrapText="1"/>
    </xf>
    <xf numFmtId="0" fontId="5" fillId="0" borderId="2" xfId="0" applyFont="1" applyBorder="1" applyAlignment="1">
      <alignment horizontal="left" vertical="top" wrapText="1"/>
    </xf>
    <xf numFmtId="0" fontId="5" fillId="0" borderId="2" xfId="0" applyFont="1" applyBorder="1" applyAlignment="1">
      <alignment horizontal="right" vertical="top" wrapText="1"/>
    </xf>
    <xf numFmtId="170" fontId="30" fillId="4" borderId="17" xfId="0" applyNumberFormat="1" applyFont="1" applyFill="1" applyBorder="1" applyAlignment="1">
      <alignment horizontal="right" vertical="top" wrapText="1"/>
    </xf>
    <xf numFmtId="170" fontId="30" fillId="4" borderId="17" xfId="0" applyNumberFormat="1" applyFont="1" applyFill="1" applyBorder="1" applyAlignment="1">
      <alignment horizontal="left" vertical="top" wrapText="1"/>
    </xf>
    <xf numFmtId="170" fontId="30" fillId="4" borderId="18" xfId="0" applyNumberFormat="1" applyFont="1" applyFill="1" applyBorder="1" applyAlignment="1">
      <alignment horizontal="left" vertical="top" wrapText="1"/>
    </xf>
    <xf numFmtId="49" fontId="30" fillId="4" borderId="18" xfId="0" applyNumberFormat="1" applyFont="1" applyFill="1" applyBorder="1" applyAlignment="1">
      <alignment horizontal="left" vertical="top" wrapText="1"/>
    </xf>
    <xf numFmtId="49" fontId="30" fillId="4" borderId="17" xfId="0" applyNumberFormat="1" applyFont="1" applyFill="1" applyBorder="1" applyAlignment="1">
      <alignment horizontal="left" vertical="top" wrapText="1"/>
    </xf>
    <xf numFmtId="0" fontId="32" fillId="0" borderId="0" xfId="0" applyFont="1" applyAlignment="1">
      <alignment vertical="center" wrapText="1"/>
    </xf>
    <xf numFmtId="0" fontId="33" fillId="0" borderId="0" xfId="0" applyFont="1" applyAlignment="1">
      <alignment horizontal="left" vertical="center" wrapText="1" indent="1"/>
    </xf>
    <xf numFmtId="0" fontId="34" fillId="0" borderId="0" xfId="0" applyFont="1" applyAlignment="1">
      <alignment horizontal="left" vertical="center" indent="1"/>
    </xf>
    <xf numFmtId="0" fontId="5" fillId="0" borderId="5" xfId="0" applyFont="1" applyBorder="1" applyAlignment="1">
      <alignment vertical="top" wrapText="1"/>
    </xf>
    <xf numFmtId="0" fontId="35" fillId="0" borderId="5" xfId="0" applyFont="1" applyBorder="1" applyAlignment="1">
      <alignment horizontal="left" vertical="top" wrapText="1"/>
    </xf>
    <xf numFmtId="0" fontId="5" fillId="0" borderId="5" xfId="0" applyFont="1" applyBorder="1" applyAlignment="1">
      <alignment horizontal="left" vertical="top" wrapText="1"/>
    </xf>
    <xf numFmtId="0" fontId="35" fillId="0" borderId="2" xfId="0" applyFont="1" applyBorder="1" applyAlignment="1">
      <alignment wrapText="1"/>
    </xf>
    <xf numFmtId="0" fontId="35" fillId="0" borderId="2" xfId="0" applyFont="1" applyBorder="1" applyAlignment="1">
      <alignment horizontal="left" wrapText="1"/>
    </xf>
    <xf numFmtId="168" fontId="5" fillId="0" borderId="5" xfId="11" applyNumberFormat="1" applyAlignment="1">
      <alignment horizontal="right" wrapText="1"/>
    </xf>
    <xf numFmtId="3" fontId="8" fillId="0" borderId="12" xfId="9" applyNumberFormat="1" applyBorder="1">
      <alignment wrapText="1"/>
    </xf>
    <xf numFmtId="9" fontId="5" fillId="0" borderId="2" xfId="23" applyFont="1" applyBorder="1" applyAlignment="1">
      <alignment wrapText="1"/>
    </xf>
    <xf numFmtId="172" fontId="5" fillId="0" borderId="5" xfId="17" applyNumberFormat="1" applyAlignment="1">
      <alignment vertical="top" wrapText="1"/>
    </xf>
    <xf numFmtId="0" fontId="30" fillId="4" borderId="29" xfId="18" applyNumberFormat="1" applyBorder="1" applyAlignment="1">
      <alignment horizontal="left" vertical="top" wrapText="1"/>
    </xf>
    <xf numFmtId="170" fontId="30" fillId="4" borderId="19" xfId="18" applyNumberFormat="1" applyBorder="1" applyAlignment="1">
      <alignment horizontal="right" vertical="top" wrapText="1"/>
    </xf>
    <xf numFmtId="0" fontId="30" fillId="4" borderId="30" xfId="18" applyNumberFormat="1" applyBorder="1" applyAlignment="1">
      <alignment horizontal="left" vertical="top" wrapText="1"/>
    </xf>
    <xf numFmtId="0" fontId="30" fillId="4" borderId="31" xfId="18" applyNumberFormat="1" applyBorder="1" applyAlignment="1">
      <alignment horizontal="left" vertical="top" wrapText="1"/>
    </xf>
    <xf numFmtId="170" fontId="30" fillId="4" borderId="32" xfId="18" applyNumberFormat="1" applyBorder="1" applyAlignment="1">
      <alignment horizontal="right" vertical="top" wrapText="1"/>
    </xf>
    <xf numFmtId="0" fontId="2" fillId="4" borderId="33" xfId="0" applyFont="1" applyFill="1" applyBorder="1" applyAlignment="1">
      <alignment vertical="top" wrapText="1"/>
    </xf>
    <xf numFmtId="0" fontId="2" fillId="4" borderId="29" xfId="0" applyFont="1" applyFill="1" applyBorder="1" applyAlignment="1">
      <alignment vertical="top"/>
    </xf>
    <xf numFmtId="170" fontId="2" fillId="4" borderId="29" xfId="0" applyNumberFormat="1" applyFont="1" applyFill="1" applyBorder="1" applyAlignment="1">
      <alignment vertical="top"/>
    </xf>
    <xf numFmtId="0" fontId="7" fillId="7" borderId="2" xfId="14" applyFont="1" applyFill="1" applyAlignment="1">
      <alignment wrapText="1"/>
    </xf>
    <xf numFmtId="0" fontId="7" fillId="7" borderId="2" xfId="14" applyFont="1" applyFill="1" applyAlignment="1">
      <alignment horizontal="left" wrapText="1"/>
    </xf>
    <xf numFmtId="0" fontId="7" fillId="7" borderId="2" xfId="14" applyFont="1" applyFill="1" applyAlignment="1">
      <alignment horizontal="right" wrapText="1"/>
    </xf>
    <xf numFmtId="170" fontId="30" fillId="4" borderId="34" xfId="18" applyNumberFormat="1" applyBorder="1" applyAlignment="1">
      <alignment horizontal="left" vertical="top" wrapText="1"/>
    </xf>
    <xf numFmtId="0" fontId="5" fillId="0" borderId="35" xfId="14" applyFont="1" applyBorder="1" applyAlignment="1">
      <alignment horizontal="left" wrapText="1"/>
    </xf>
    <xf numFmtId="0" fontId="30" fillId="4" borderId="36" xfId="18" applyNumberFormat="1" applyBorder="1" applyAlignment="1">
      <alignment horizontal="left" vertical="top" wrapText="1"/>
    </xf>
    <xf numFmtId="0" fontId="5" fillId="4" borderId="37" xfId="14" applyFont="1" applyFill="1" applyBorder="1" applyAlignment="1">
      <alignment horizontal="left" vertical="top" wrapText="1"/>
    </xf>
    <xf numFmtId="0" fontId="5" fillId="4" borderId="38" xfId="14" applyFont="1" applyFill="1" applyBorder="1" applyAlignment="1">
      <alignment horizontal="left" wrapText="1"/>
    </xf>
    <xf numFmtId="0" fontId="5" fillId="4" borderId="38" xfId="14" applyFont="1" applyFill="1" applyBorder="1" applyAlignment="1">
      <alignment horizontal="left" vertical="top" wrapText="1"/>
    </xf>
    <xf numFmtId="0" fontId="5" fillId="0" borderId="39" xfId="14" applyFont="1" applyBorder="1" applyAlignment="1">
      <alignment horizontal="left" wrapText="1"/>
    </xf>
    <xf numFmtId="0" fontId="5" fillId="4" borderId="40" xfId="14" applyFont="1" applyFill="1" applyBorder="1" applyAlignment="1">
      <alignment wrapText="1"/>
    </xf>
    <xf numFmtId="0" fontId="5" fillId="0" borderId="39" xfId="14" applyFont="1" applyBorder="1" applyAlignment="1">
      <alignment wrapText="1"/>
    </xf>
    <xf numFmtId="0" fontId="30" fillId="0" borderId="2" xfId="0" applyFont="1" applyBorder="1" applyAlignment="1">
      <alignment horizontal="left" vertical="top" wrapText="1"/>
    </xf>
    <xf numFmtId="170" fontId="30" fillId="0" borderId="2" xfId="7" applyNumberFormat="1" applyFont="1" applyAlignment="1">
      <alignment horizontal="right" vertical="top" wrapText="1"/>
    </xf>
    <xf numFmtId="170" fontId="33" fillId="4" borderId="17" xfId="24" applyNumberFormat="1" applyFont="1" applyFill="1" applyBorder="1" applyAlignment="1">
      <alignment horizontal="left" vertical="top" wrapText="1"/>
    </xf>
    <xf numFmtId="170" fontId="33" fillId="4" borderId="2" xfId="24" applyNumberFormat="1" applyFont="1" applyFill="1" applyBorder="1" applyAlignment="1">
      <alignment horizontal="left" vertical="top" wrapText="1"/>
    </xf>
    <xf numFmtId="170" fontId="33" fillId="4" borderId="2" xfId="24" applyNumberFormat="1" applyFont="1" applyFill="1" applyBorder="1" applyAlignment="1">
      <alignment horizontal="right" vertical="top" wrapText="1"/>
    </xf>
    <xf numFmtId="0" fontId="5" fillId="4" borderId="41" xfId="14" applyFont="1" applyFill="1" applyBorder="1" applyAlignment="1">
      <alignment horizontal="left" wrapText="1"/>
    </xf>
    <xf numFmtId="0" fontId="38" fillId="0" borderId="0" xfId="0" applyFont="1" applyAlignment="1">
      <alignment horizontal="right"/>
    </xf>
    <xf numFmtId="3" fontId="5" fillId="0" borderId="42" xfId="14" applyNumberFormat="1" applyFont="1" applyBorder="1" applyAlignment="1">
      <alignment horizontal="right" wrapText="1"/>
    </xf>
    <xf numFmtId="3" fontId="5" fillId="0" borderId="43" xfId="14" applyNumberFormat="1" applyFont="1" applyBorder="1" applyAlignment="1">
      <alignment horizontal="right" wrapText="1"/>
    </xf>
    <xf numFmtId="0" fontId="18" fillId="0" borderId="2" xfId="13" applyFont="1" applyBorder="1" applyAlignment="1">
      <alignment wrapText="1"/>
    </xf>
    <xf numFmtId="0" fontId="15" fillId="0" borderId="2" xfId="14" applyFont="1" applyAlignment="1">
      <alignment wrapText="1"/>
    </xf>
    <xf numFmtId="0" fontId="17" fillId="0" borderId="2" xfId="14" applyFont="1" applyAlignment="1">
      <alignment wrapText="1"/>
    </xf>
    <xf numFmtId="0" fontId="28" fillId="0" borderId="2" xfId="14"/>
    <xf numFmtId="0" fontId="7" fillId="2" borderId="4" xfId="14" applyFont="1" applyFill="1" applyBorder="1" applyAlignment="1">
      <alignment horizontal="right" wrapText="1"/>
    </xf>
    <xf numFmtId="0" fontId="22" fillId="0" borderId="4" xfId="14" applyFont="1" applyBorder="1" applyAlignment="1">
      <alignment horizontal="left"/>
    </xf>
    <xf numFmtId="164" fontId="23" fillId="0" borderId="5" xfId="14" applyNumberFormat="1" applyFont="1" applyBorder="1"/>
    <xf numFmtId="164" fontId="24" fillId="0" borderId="5" xfId="14" applyNumberFormat="1" applyFont="1" applyBorder="1"/>
    <xf numFmtId="0" fontId="22" fillId="0" borderId="5" xfId="14" applyFont="1" applyBorder="1" applyAlignment="1">
      <alignment horizontal="left"/>
    </xf>
    <xf numFmtId="49" fontId="25" fillId="0" borderId="9" xfId="14" applyNumberFormat="1" applyFont="1" applyBorder="1" applyAlignment="1">
      <alignment wrapText="1"/>
    </xf>
    <xf numFmtId="164" fontId="25" fillId="0" borderId="9" xfId="14" applyNumberFormat="1" applyFont="1" applyBorder="1" applyAlignment="1">
      <alignment horizontal="right" wrapText="1"/>
    </xf>
    <xf numFmtId="49" fontId="28" fillId="0" borderId="2" xfId="14" applyNumberFormat="1"/>
    <xf numFmtId="0" fontId="22" fillId="0" borderId="5" xfId="14" applyFont="1" applyBorder="1" applyAlignment="1">
      <alignment horizontal="left" wrapText="1"/>
    </xf>
    <xf numFmtId="4" fontId="5" fillId="0" borderId="5" xfId="14" applyNumberFormat="1" applyFont="1" applyBorder="1" applyAlignment="1">
      <alignment horizontal="right" wrapText="1"/>
    </xf>
    <xf numFmtId="4" fontId="5" fillId="0" borderId="5" xfId="14" applyNumberFormat="1" applyFont="1" applyBorder="1" applyAlignment="1">
      <alignment horizontal="left" wrapText="1"/>
    </xf>
    <xf numFmtId="4" fontId="9" fillId="0" borderId="5" xfId="14" applyNumberFormat="1" applyFont="1" applyBorder="1" applyAlignment="1">
      <alignment horizontal="right" wrapText="1"/>
    </xf>
    <xf numFmtId="0" fontId="5" fillId="0" borderId="5" xfId="14" applyFont="1" applyBorder="1" applyAlignment="1">
      <alignment horizontal="left" wrapText="1"/>
    </xf>
    <xf numFmtId="4" fontId="23" fillId="0" borderId="5" xfId="14" applyNumberFormat="1" applyFont="1" applyBorder="1"/>
    <xf numFmtId="4" fontId="19" fillId="0" borderId="5" xfId="14" applyNumberFormat="1" applyFont="1" applyBorder="1"/>
    <xf numFmtId="0" fontId="8" fillId="0" borderId="9" xfId="14" applyFont="1" applyBorder="1" applyAlignment="1">
      <alignment wrapText="1"/>
    </xf>
    <xf numFmtId="4" fontId="8" fillId="0" borderId="12" xfId="14" applyNumberFormat="1" applyFont="1" applyBorder="1" applyAlignment="1">
      <alignment horizontal="right" wrapText="1"/>
    </xf>
    <xf numFmtId="0" fontId="5" fillId="0" borderId="4" xfId="14" applyFont="1" applyBorder="1" applyAlignment="1">
      <alignment horizontal="left" wrapText="1"/>
    </xf>
    <xf numFmtId="0" fontId="5" fillId="0" borderId="5" xfId="14" applyFont="1" applyBorder="1" applyAlignment="1">
      <alignment horizontal="right" wrapText="1"/>
    </xf>
    <xf numFmtId="0" fontId="40" fillId="0" borderId="2" xfId="14" applyFont="1"/>
    <xf numFmtId="4" fontId="8" fillId="0" borderId="9" xfId="14" applyNumberFormat="1" applyFont="1" applyBorder="1" applyAlignment="1">
      <alignment horizontal="right" wrapText="1"/>
    </xf>
    <xf numFmtId="4" fontId="25" fillId="0" borderId="9" xfId="14" applyNumberFormat="1" applyFont="1" applyBorder="1" applyAlignment="1">
      <alignment horizontal="right" wrapText="1"/>
    </xf>
    <xf numFmtId="4" fontId="24" fillId="0" borderId="5" xfId="14" applyNumberFormat="1" applyFont="1" applyBorder="1"/>
    <xf numFmtId="0" fontId="22" fillId="0" borderId="4" xfId="14" applyFont="1" applyBorder="1" applyAlignment="1">
      <alignment horizontal="left" wrapText="1"/>
    </xf>
    <xf numFmtId="4" fontId="23" fillId="0" borderId="11" xfId="14" applyNumberFormat="1" applyFont="1" applyBorder="1"/>
    <xf numFmtId="4" fontId="19" fillId="0" borderId="11" xfId="14" applyNumberFormat="1" applyFont="1" applyBorder="1"/>
    <xf numFmtId="0" fontId="22" fillId="0" borderId="11" xfId="14" applyFont="1" applyBorder="1" applyAlignment="1">
      <alignment horizontal="left" wrapText="1"/>
    </xf>
    <xf numFmtId="4" fontId="24" fillId="0" borderId="11" xfId="14" applyNumberFormat="1" applyFont="1" applyBorder="1"/>
    <xf numFmtId="4" fontId="25" fillId="0" borderId="14" xfId="14" applyNumberFormat="1" applyFont="1" applyBorder="1"/>
    <xf numFmtId="0" fontId="5" fillId="0" borderId="11" xfId="14" applyFont="1" applyBorder="1" applyAlignment="1">
      <alignment horizontal="left" wrapText="1"/>
    </xf>
    <xf numFmtId="4" fontId="5" fillId="0" borderId="11" xfId="14" applyNumberFormat="1" applyFont="1" applyBorder="1" applyAlignment="1">
      <alignment horizontal="right" wrapText="1"/>
    </xf>
    <xf numFmtId="4" fontId="9" fillId="0" borderId="7" xfId="14" applyNumberFormat="1" applyFont="1" applyBorder="1" applyAlignment="1">
      <alignment horizontal="right" wrapText="1"/>
    </xf>
    <xf numFmtId="4" fontId="8" fillId="0" borderId="1" xfId="14" applyNumberFormat="1" applyFont="1" applyBorder="1" applyAlignment="1">
      <alignment horizontal="right" wrapText="1"/>
    </xf>
    <xf numFmtId="0" fontId="44" fillId="0" borderId="2" xfId="14" applyFont="1"/>
    <xf numFmtId="0" fontId="45" fillId="9" borderId="2" xfId="14" applyFont="1" applyFill="1" applyAlignment="1">
      <alignment wrapText="1"/>
    </xf>
    <xf numFmtId="0" fontId="9" fillId="0" borderId="8" xfId="14" applyFont="1" applyBorder="1" applyAlignment="1">
      <alignment wrapText="1"/>
    </xf>
    <xf numFmtId="3" fontId="9" fillId="0" borderId="8" xfId="14" applyNumberFormat="1" applyFont="1" applyBorder="1" applyAlignment="1">
      <alignment horizontal="right" wrapText="1"/>
    </xf>
    <xf numFmtId="3" fontId="41" fillId="0" borderId="26" xfId="14" applyNumberFormat="1" applyFont="1" applyBorder="1" applyAlignment="1">
      <alignment horizontal="right" wrapText="1"/>
    </xf>
    <xf numFmtId="0" fontId="9" fillId="0" borderId="10" xfId="14" applyFont="1" applyBorder="1" applyAlignment="1">
      <alignment horizontal="left" wrapText="1"/>
    </xf>
    <xf numFmtId="3" fontId="9" fillId="0" borderId="10" xfId="14" applyNumberFormat="1" applyFont="1" applyBorder="1" applyAlignment="1">
      <alignment horizontal="right" wrapText="1"/>
    </xf>
    <xf numFmtId="3" fontId="41" fillId="0" borderId="27" xfId="14" applyNumberFormat="1" applyFont="1" applyBorder="1" applyAlignment="1">
      <alignment horizontal="right" wrapText="1"/>
    </xf>
    <xf numFmtId="3" fontId="8" fillId="0" borderId="9" xfId="14" applyNumberFormat="1" applyFont="1" applyBorder="1" applyAlignment="1">
      <alignment horizontal="right" wrapText="1"/>
    </xf>
    <xf numFmtId="3" fontId="42" fillId="0" borderId="28" xfId="14" applyNumberFormat="1" applyFont="1" applyBorder="1" applyAlignment="1">
      <alignment horizontal="right" wrapText="1"/>
    </xf>
    <xf numFmtId="3" fontId="5" fillId="0" borderId="4" xfId="14" applyNumberFormat="1" applyFont="1" applyBorder="1" applyAlignment="1">
      <alignment wrapText="1"/>
    </xf>
    <xf numFmtId="3" fontId="5" fillId="0" borderId="5" xfId="14" applyNumberFormat="1" applyFont="1" applyBorder="1" applyAlignment="1">
      <alignment wrapText="1"/>
    </xf>
    <xf numFmtId="3" fontId="9" fillId="0" borderId="8" xfId="14" applyNumberFormat="1" applyFont="1" applyBorder="1" applyAlignment="1">
      <alignment wrapText="1"/>
    </xf>
    <xf numFmtId="0" fontId="8" fillId="0" borderId="12" xfId="14" applyFont="1" applyBorder="1" applyAlignment="1">
      <alignment wrapText="1"/>
    </xf>
    <xf numFmtId="3" fontId="8" fillId="0" borderId="12" xfId="14" applyNumberFormat="1" applyFont="1" applyBorder="1" applyAlignment="1">
      <alignment horizontal="right" wrapText="1"/>
    </xf>
    <xf numFmtId="3" fontId="8" fillId="0" borderId="12" xfId="14" applyNumberFormat="1" applyFont="1" applyBorder="1" applyAlignment="1">
      <alignment wrapText="1"/>
    </xf>
    <xf numFmtId="0" fontId="9" fillId="0" borderId="15" xfId="14" applyFont="1" applyBorder="1" applyAlignment="1">
      <alignment horizontal="left" wrapText="1"/>
    </xf>
    <xf numFmtId="3" fontId="9" fillId="0" borderId="15" xfId="14" applyNumberFormat="1" applyFont="1" applyBorder="1" applyAlignment="1">
      <alignment horizontal="right" wrapText="1"/>
    </xf>
    <xf numFmtId="0" fontId="7" fillId="2" borderId="4" xfId="14" applyFont="1" applyFill="1" applyBorder="1" applyAlignment="1">
      <alignment wrapText="1"/>
    </xf>
    <xf numFmtId="3" fontId="9" fillId="0" borderId="7" xfId="14" applyNumberFormat="1" applyFont="1" applyBorder="1" applyAlignment="1">
      <alignment horizontal="right" wrapText="1"/>
    </xf>
    <xf numFmtId="49" fontId="9" fillId="0" borderId="4" xfId="14" applyNumberFormat="1" applyFont="1" applyBorder="1" applyAlignment="1">
      <alignment horizontal="left" wrapText="1"/>
    </xf>
    <xf numFmtId="3" fontId="9" fillId="0" borderId="4" xfId="14" applyNumberFormat="1" applyFont="1" applyBorder="1" applyAlignment="1">
      <alignment horizontal="right" wrapText="1"/>
    </xf>
    <xf numFmtId="49" fontId="5" fillId="0" borderId="4" xfId="14" applyNumberFormat="1" applyFont="1" applyBorder="1" applyAlignment="1">
      <alignment horizontal="left" wrapText="1" indent="1"/>
    </xf>
    <xf numFmtId="49" fontId="9" fillId="0" borderId="5" xfId="14" applyNumberFormat="1" applyFont="1" applyBorder="1" applyAlignment="1">
      <alignment horizontal="left" wrapText="1"/>
    </xf>
    <xf numFmtId="3" fontId="9" fillId="0" borderId="5" xfId="14" applyNumberFormat="1" applyFont="1" applyBorder="1" applyAlignment="1">
      <alignment horizontal="right" wrapText="1"/>
    </xf>
    <xf numFmtId="0" fontId="9" fillId="0" borderId="5" xfId="14" applyFont="1" applyBorder="1" applyAlignment="1">
      <alignment wrapText="1"/>
    </xf>
    <xf numFmtId="165" fontId="9" fillId="0" borderId="5" xfId="14" applyNumberFormat="1" applyFont="1" applyBorder="1" applyAlignment="1">
      <alignment horizontal="right" wrapText="1"/>
    </xf>
    <xf numFmtId="165" fontId="5" fillId="0" borderId="4" xfId="14" applyNumberFormat="1" applyFont="1" applyBorder="1" applyAlignment="1">
      <alignment horizontal="right" wrapText="1"/>
    </xf>
    <xf numFmtId="164" fontId="9" fillId="0" borderId="5" xfId="14" applyNumberFormat="1" applyFont="1" applyBorder="1" applyAlignment="1">
      <alignment horizontal="right" wrapText="1"/>
    </xf>
    <xf numFmtId="168" fontId="5" fillId="0" borderId="4" xfId="14" applyNumberFormat="1" applyFont="1" applyBorder="1" applyAlignment="1">
      <alignment horizontal="right" wrapText="1"/>
    </xf>
    <xf numFmtId="164" fontId="5" fillId="0" borderId="4" xfId="14" applyNumberFormat="1" applyFont="1" applyBorder="1" applyAlignment="1">
      <alignment horizontal="right" wrapText="1"/>
    </xf>
    <xf numFmtId="1" fontId="7" fillId="2" borderId="2" xfId="14" applyNumberFormat="1" applyFont="1" applyFill="1" applyAlignment="1">
      <alignment horizontal="right" wrapText="1"/>
    </xf>
    <xf numFmtId="0" fontId="5" fillId="0" borderId="4" xfId="14" applyFont="1" applyBorder="1" applyAlignment="1">
      <alignment horizontal="left" wrapText="1" indent="1"/>
    </xf>
    <xf numFmtId="3" fontId="9" fillId="0" borderId="5" xfId="11" applyFont="1" applyAlignment="1">
      <alignment horizontal="right" wrapText="1"/>
    </xf>
    <xf numFmtId="3" fontId="9" fillId="0" borderId="5" xfId="11" applyNumberFormat="1" applyFont="1" applyAlignment="1">
      <alignment horizontal="right" wrapText="1"/>
    </xf>
    <xf numFmtId="0" fontId="46" fillId="2" borderId="2" xfId="14" applyFont="1" applyFill="1" applyAlignment="1">
      <alignment wrapText="1"/>
    </xf>
    <xf numFmtId="0" fontId="46" fillId="2" borderId="2" xfId="14" applyFont="1" applyFill="1" applyAlignment="1">
      <alignment horizontal="right" wrapText="1"/>
    </xf>
    <xf numFmtId="0" fontId="47" fillId="2" borderId="2" xfId="14" applyFont="1" applyFill="1" applyAlignment="1">
      <alignment wrapText="1"/>
    </xf>
    <xf numFmtId="0" fontId="47" fillId="2" borderId="2" xfId="14" applyFont="1" applyFill="1" applyAlignment="1">
      <alignment horizontal="right" wrapText="1"/>
    </xf>
    <xf numFmtId="169" fontId="5" fillId="0" borderId="4" xfId="14" applyNumberFormat="1" applyFont="1" applyBorder="1" applyAlignment="1">
      <alignment horizontal="right" wrapText="1"/>
    </xf>
    <xf numFmtId="169" fontId="5" fillId="0" borderId="5" xfId="14" applyNumberFormat="1" applyFont="1" applyBorder="1" applyAlignment="1">
      <alignment horizontal="right" wrapText="1"/>
    </xf>
    <xf numFmtId="169" fontId="5" fillId="0" borderId="7" xfId="14" applyNumberFormat="1" applyFont="1" applyBorder="1" applyAlignment="1">
      <alignment horizontal="right" wrapText="1"/>
    </xf>
    <xf numFmtId="0" fontId="9" fillId="0" borderId="44" xfId="14" applyFont="1" applyBorder="1" applyAlignment="1">
      <alignment wrapText="1"/>
    </xf>
    <xf numFmtId="167" fontId="9" fillId="0" borderId="13" xfId="14" applyNumberFormat="1" applyFont="1" applyBorder="1" applyAlignment="1">
      <alignment horizontal="right" wrapText="1"/>
    </xf>
    <xf numFmtId="169" fontId="9" fillId="0" borderId="13" xfId="14" applyNumberFormat="1" applyFont="1" applyBorder="1" applyAlignment="1">
      <alignment horizontal="right" wrapText="1"/>
    </xf>
    <xf numFmtId="169" fontId="8" fillId="0" borderId="9" xfId="14" applyNumberFormat="1" applyFont="1" applyBorder="1" applyAlignment="1">
      <alignment horizontal="right" wrapText="1"/>
    </xf>
    <xf numFmtId="167" fontId="5" fillId="0" borderId="2" xfId="14" applyNumberFormat="1" applyFont="1" applyAlignment="1">
      <alignment horizontal="right" wrapText="1"/>
    </xf>
    <xf numFmtId="167" fontId="5" fillId="0" borderId="7" xfId="14" applyNumberFormat="1" applyFont="1" applyBorder="1" applyAlignment="1">
      <alignment horizontal="right" wrapText="1"/>
    </xf>
    <xf numFmtId="167" fontId="9" fillId="0" borderId="44" xfId="14" applyNumberFormat="1" applyFont="1" applyBorder="1" applyAlignment="1">
      <alignment horizontal="right" wrapText="1"/>
    </xf>
    <xf numFmtId="167" fontId="8" fillId="0" borderId="9" xfId="14" applyNumberFormat="1" applyFont="1" applyBorder="1" applyAlignment="1">
      <alignment horizontal="right" wrapText="1"/>
    </xf>
    <xf numFmtId="174" fontId="46" fillId="2" borderId="2" xfId="14" applyNumberFormat="1" applyFont="1" applyFill="1" applyAlignment="1">
      <alignment horizontal="right" wrapText="1"/>
    </xf>
    <xf numFmtId="0" fontId="5" fillId="0" borderId="3" xfId="14" applyFont="1" applyBorder="1" applyAlignment="1">
      <alignment horizontal="right" wrapText="1"/>
    </xf>
    <xf numFmtId="0" fontId="5" fillId="0" borderId="45" xfId="14" applyFont="1" applyBorder="1" applyAlignment="1">
      <alignment horizontal="right" wrapText="1"/>
    </xf>
    <xf numFmtId="0" fontId="5" fillId="0" borderId="45" xfId="14" applyFont="1" applyBorder="1" applyAlignment="1">
      <alignment wrapText="1"/>
    </xf>
    <xf numFmtId="166" fontId="5" fillId="0" borderId="4" xfId="14" applyNumberFormat="1" applyFont="1" applyBorder="1" applyAlignment="1">
      <alignment horizontal="right" wrapText="1"/>
    </xf>
    <xf numFmtId="166" fontId="5" fillId="0" borderId="5" xfId="14" applyNumberFormat="1" applyFont="1" applyBorder="1" applyAlignment="1">
      <alignment horizontal="right" wrapText="1"/>
    </xf>
    <xf numFmtId="166" fontId="8" fillId="0" borderId="16" xfId="19" applyNumberFormat="1" applyAlignment="1">
      <alignment wrapText="1"/>
    </xf>
    <xf numFmtId="166" fontId="8" fillId="0" borderId="16" xfId="19" applyNumberFormat="1" applyAlignment="1">
      <alignment horizontal="right" wrapText="1"/>
    </xf>
    <xf numFmtId="166" fontId="5" fillId="0" borderId="7" xfId="14" applyNumberFormat="1" applyFont="1" applyBorder="1" applyAlignment="1">
      <alignment horizontal="right" wrapText="1"/>
    </xf>
    <xf numFmtId="0" fontId="48" fillId="9" borderId="2" xfId="14" applyFont="1" applyFill="1" applyAlignment="1">
      <alignment wrapText="1"/>
    </xf>
    <xf numFmtId="174" fontId="48" fillId="9" borderId="2" xfId="14" applyNumberFormat="1" applyFont="1" applyFill="1" applyAlignment="1">
      <alignment horizontal="right" wrapText="1"/>
    </xf>
    <xf numFmtId="0" fontId="49" fillId="9" borderId="2" xfId="14" applyFont="1" applyFill="1" applyAlignment="1">
      <alignment wrapText="1"/>
    </xf>
    <xf numFmtId="0" fontId="49" fillId="9" borderId="2" xfId="14" applyFont="1" applyFill="1" applyAlignment="1">
      <alignment horizontal="right" wrapText="1"/>
    </xf>
    <xf numFmtId="166" fontId="8" fillId="0" borderId="9" xfId="14" applyNumberFormat="1" applyFont="1" applyBorder="1" applyAlignment="1">
      <alignment horizontal="right" wrapText="1"/>
    </xf>
    <xf numFmtId="49" fontId="1" fillId="0" borderId="2" xfId="14" applyNumberFormat="1" applyFont="1"/>
    <xf numFmtId="0" fontId="1" fillId="0" borderId="2" xfId="14" applyFont="1"/>
    <xf numFmtId="0" fontId="1" fillId="0" borderId="4" xfId="14" applyFont="1" applyBorder="1"/>
    <xf numFmtId="173" fontId="1" fillId="0" borderId="4" xfId="14" applyNumberFormat="1" applyFont="1" applyBorder="1" applyAlignment="1">
      <alignment horizontal="right"/>
    </xf>
    <xf numFmtId="0" fontId="1" fillId="0" borderId="5" xfId="14" applyFont="1" applyBorder="1"/>
    <xf numFmtId="173" fontId="1" fillId="0" borderId="5" xfId="14" applyNumberFormat="1" applyFont="1" applyBorder="1" applyAlignment="1">
      <alignment horizontal="right"/>
    </xf>
    <xf numFmtId="0" fontId="1" fillId="0" borderId="7" xfId="14" applyFont="1" applyBorder="1"/>
    <xf numFmtId="173" fontId="1" fillId="0" borderId="7" xfId="14" applyNumberFormat="1" applyFont="1" applyBorder="1" applyAlignment="1">
      <alignment horizontal="right"/>
    </xf>
    <xf numFmtId="0" fontId="25" fillId="0" borderId="9" xfId="14" applyFont="1" applyBorder="1"/>
    <xf numFmtId="173" fontId="25" fillId="0" borderId="9" xfId="14" applyNumberFormat="1" applyFont="1" applyBorder="1"/>
    <xf numFmtId="173" fontId="25" fillId="0" borderId="9" xfId="14" applyNumberFormat="1" applyFont="1" applyBorder="1" applyAlignment="1">
      <alignment horizontal="right"/>
    </xf>
    <xf numFmtId="0" fontId="16" fillId="0" borderId="2" xfId="13" applyBorder="1" applyAlignment="1">
      <alignment wrapText="1"/>
    </xf>
    <xf numFmtId="0" fontId="46" fillId="2" borderId="0" xfId="0" applyFont="1" applyFill="1" applyAlignment="1">
      <alignment wrapText="1"/>
    </xf>
    <xf numFmtId="0" fontId="47" fillId="2" borderId="0" xfId="0" applyFont="1" applyFill="1" applyAlignment="1">
      <alignment horizontal="right" wrapText="1"/>
    </xf>
    <xf numFmtId="167" fontId="5" fillId="0" borderId="0" xfId="0" applyNumberFormat="1" applyFont="1" applyAlignment="1">
      <alignment wrapText="1"/>
    </xf>
    <xf numFmtId="167" fontId="5" fillId="0" borderId="7" xfId="0" applyNumberFormat="1" applyFont="1" applyBorder="1" applyAlignment="1">
      <alignment wrapText="1"/>
    </xf>
    <xf numFmtId="167" fontId="9" fillId="0" borderId="44" xfId="0" applyNumberFormat="1" applyFont="1" applyBorder="1" applyAlignment="1">
      <alignment wrapText="1"/>
    </xf>
    <xf numFmtId="167" fontId="8" fillId="0" borderId="9" xfId="0" applyNumberFormat="1" applyFont="1" applyBorder="1" applyAlignment="1">
      <alignment wrapText="1"/>
    </xf>
    <xf numFmtId="0" fontId="46" fillId="2" borderId="0" xfId="0" applyFont="1" applyFill="1" applyAlignment="1">
      <alignment horizontal="right" wrapText="1"/>
    </xf>
    <xf numFmtId="169" fontId="5" fillId="0" borderId="4" xfId="0" applyNumberFormat="1" applyFont="1" applyBorder="1" applyAlignment="1">
      <alignment horizontal="right" wrapText="1"/>
    </xf>
    <xf numFmtId="169" fontId="5" fillId="0" borderId="5" xfId="0" applyNumberFormat="1" applyFont="1" applyBorder="1" applyAlignment="1">
      <alignment horizontal="right" wrapText="1"/>
    </xf>
    <xf numFmtId="169" fontId="5" fillId="0" borderId="7" xfId="0" applyNumberFormat="1" applyFont="1" applyBorder="1" applyAlignment="1">
      <alignment horizontal="right" wrapText="1"/>
    </xf>
    <xf numFmtId="167" fontId="9" fillId="0" borderId="13" xfId="0" applyNumberFormat="1" applyFont="1" applyBorder="1" applyAlignment="1">
      <alignment horizontal="right" wrapText="1"/>
    </xf>
    <xf numFmtId="169" fontId="9" fillId="0" borderId="13" xfId="0" applyNumberFormat="1" applyFont="1" applyBorder="1" applyAlignment="1">
      <alignment horizontal="right" wrapText="1"/>
    </xf>
    <xf numFmtId="169" fontId="8" fillId="0" borderId="9" xfId="0" applyNumberFormat="1" applyFont="1" applyBorder="1" applyAlignment="1">
      <alignment horizontal="right" wrapText="1"/>
    </xf>
    <xf numFmtId="167" fontId="5" fillId="0" borderId="0" xfId="0" applyNumberFormat="1" applyFont="1" applyAlignment="1">
      <alignment horizontal="right" wrapText="1"/>
    </xf>
    <xf numFmtId="167" fontId="5" fillId="0" borderId="7" xfId="0" applyNumberFormat="1" applyFont="1" applyBorder="1" applyAlignment="1">
      <alignment horizontal="right" wrapText="1"/>
    </xf>
    <xf numFmtId="167" fontId="9" fillId="0" borderId="44" xfId="0" applyNumberFormat="1" applyFont="1" applyBorder="1" applyAlignment="1">
      <alignment horizontal="right" wrapText="1"/>
    </xf>
    <xf numFmtId="167" fontId="8" fillId="0" borderId="9" xfId="0" applyNumberFormat="1" applyFont="1" applyBorder="1" applyAlignment="1">
      <alignment horizontal="right" wrapText="1"/>
    </xf>
    <xf numFmtId="174" fontId="46" fillId="2" borderId="0" xfId="0" applyNumberFormat="1" applyFont="1" applyFill="1" applyAlignment="1">
      <alignment horizontal="right" wrapText="1"/>
    </xf>
    <xf numFmtId="0" fontId="5" fillId="0" borderId="3" xfId="0" applyFont="1" applyBorder="1" applyAlignment="1">
      <alignment horizontal="right" wrapText="1"/>
    </xf>
    <xf numFmtId="166" fontId="5" fillId="0" borderId="4" xfId="0" applyNumberFormat="1" applyFont="1" applyBorder="1" applyAlignment="1">
      <alignment horizontal="right" wrapText="1"/>
    </xf>
    <xf numFmtId="166" fontId="5" fillId="0" borderId="5" xfId="0" applyNumberFormat="1" applyFont="1" applyBorder="1" applyAlignment="1">
      <alignment horizontal="right" wrapText="1"/>
    </xf>
    <xf numFmtId="0" fontId="5" fillId="0" borderId="0" xfId="0" applyFont="1" applyAlignment="1">
      <alignment horizontal="right" wrapText="1"/>
    </xf>
    <xf numFmtId="166" fontId="5" fillId="0" borderId="7" xfId="0" applyNumberFormat="1" applyFont="1" applyBorder="1" applyAlignment="1">
      <alignment horizontal="right" wrapText="1"/>
    </xf>
    <xf numFmtId="166" fontId="5" fillId="0" borderId="4" xfId="0" applyNumberFormat="1" applyFont="1" applyBorder="1" applyAlignment="1">
      <alignment wrapText="1"/>
    </xf>
    <xf numFmtId="166" fontId="5" fillId="0" borderId="5" xfId="0" applyNumberFormat="1" applyFont="1" applyBorder="1" applyAlignment="1">
      <alignment wrapText="1"/>
    </xf>
    <xf numFmtId="0" fontId="5" fillId="0" borderId="0" xfId="0" applyFont="1" applyAlignment="1">
      <alignment wrapText="1"/>
    </xf>
    <xf numFmtId="166" fontId="5" fillId="0" borderId="7" xfId="0" applyNumberFormat="1" applyFont="1" applyBorder="1" applyAlignment="1">
      <alignment wrapText="1"/>
    </xf>
    <xf numFmtId="174" fontId="48" fillId="9" borderId="0" xfId="0" applyNumberFormat="1" applyFont="1" applyFill="1" applyAlignment="1">
      <alignment horizontal="right" wrapText="1"/>
    </xf>
    <xf numFmtId="0" fontId="49" fillId="9" borderId="0" xfId="0" applyFont="1" applyFill="1" applyAlignment="1">
      <alignment horizontal="right" wrapText="1"/>
    </xf>
    <xf numFmtId="166" fontId="8" fillId="0" borderId="9" xfId="0" applyNumberFormat="1" applyFont="1" applyBorder="1" applyAlignment="1">
      <alignment horizontal="right" wrapText="1"/>
    </xf>
    <xf numFmtId="174" fontId="48" fillId="9" borderId="2" xfId="0" applyNumberFormat="1" applyFont="1" applyFill="1" applyBorder="1" applyAlignment="1">
      <alignment horizontal="right" wrapText="1"/>
    </xf>
    <xf numFmtId="0" fontId="49" fillId="9" borderId="2" xfId="0" applyFont="1" applyFill="1" applyBorder="1" applyAlignment="1">
      <alignment horizontal="right" wrapText="1"/>
    </xf>
    <xf numFmtId="0" fontId="50" fillId="0" borderId="28" xfId="0" applyFont="1" applyBorder="1" applyAlignment="1">
      <alignment horizontal="right" wrapText="1"/>
    </xf>
    <xf numFmtId="166" fontId="50" fillId="0" borderId="46" xfId="0" applyNumberFormat="1" applyFont="1" applyBorder="1" applyAlignment="1">
      <alignment horizontal="right" wrapText="1"/>
    </xf>
    <xf numFmtId="166" fontId="42" fillId="0" borderId="47" xfId="0" applyNumberFormat="1" applyFont="1" applyBorder="1" applyAlignment="1">
      <alignment horizontal="right" wrapText="1"/>
    </xf>
    <xf numFmtId="0" fontId="50" fillId="0" borderId="2" xfId="0" applyFont="1" applyBorder="1" applyAlignment="1">
      <alignment horizontal="right" wrapText="1"/>
    </xf>
    <xf numFmtId="166" fontId="50" fillId="0" borderId="2" xfId="0" applyNumberFormat="1" applyFont="1" applyBorder="1" applyAlignment="1">
      <alignment horizontal="right" wrapText="1"/>
    </xf>
    <xf numFmtId="49" fontId="5" fillId="0" borderId="5" xfId="14" applyNumberFormat="1" applyFont="1" applyBorder="1" applyAlignment="1">
      <alignment horizontal="left" wrapText="1" indent="1"/>
    </xf>
    <xf numFmtId="3" fontId="9" fillId="0" borderId="5" xfId="11" applyNumberFormat="1" applyFont="1" applyAlignment="1">
      <alignment wrapText="1"/>
    </xf>
    <xf numFmtId="164" fontId="5" fillId="0" borderId="5" xfId="0" applyNumberFormat="1" applyFont="1" applyBorder="1" applyAlignment="1">
      <alignment horizontal="right" wrapText="1"/>
    </xf>
    <xf numFmtId="164" fontId="5" fillId="0" borderId="7" xfId="0" applyNumberFormat="1" applyFont="1" applyBorder="1" applyAlignment="1">
      <alignment horizontal="right" wrapText="1"/>
    </xf>
    <xf numFmtId="164" fontId="9" fillId="0" borderId="13" xfId="0" applyNumberFormat="1" applyFont="1" applyBorder="1" applyAlignment="1">
      <alignment horizontal="right" wrapText="1"/>
    </xf>
    <xf numFmtId="164" fontId="8" fillId="0" borderId="9" xfId="0" applyNumberFormat="1" applyFont="1" applyBorder="1" applyAlignment="1">
      <alignment horizontal="right" wrapText="1"/>
    </xf>
    <xf numFmtId="0" fontId="18" fillId="0" borderId="2" xfId="13" applyFont="1" applyBorder="1" applyAlignment="1">
      <alignment horizontal="left" wrapText="1"/>
    </xf>
    <xf numFmtId="0" fontId="16" fillId="0" borderId="2" xfId="13" applyBorder="1" applyAlignment="1">
      <alignment horizontal="left" wrapText="1"/>
    </xf>
    <xf numFmtId="0" fontId="15" fillId="0" borderId="2" xfId="14" applyFont="1" applyAlignment="1">
      <alignment wrapText="1"/>
    </xf>
    <xf numFmtId="0" fontId="28" fillId="0" borderId="2" xfId="14" applyAlignment="1">
      <alignment wrapText="1"/>
    </xf>
    <xf numFmtId="0" fontId="17" fillId="0" borderId="2" xfId="14" applyFont="1" applyAlignment="1">
      <alignment wrapText="1"/>
    </xf>
    <xf numFmtId="0" fontId="18" fillId="0" borderId="2" xfId="13" applyFont="1" applyBorder="1" applyAlignment="1">
      <alignment wrapText="1"/>
    </xf>
    <xf numFmtId="0" fontId="41" fillId="0" borderId="2" xfId="14" applyFont="1" applyAlignment="1">
      <alignment wrapText="1"/>
    </xf>
    <xf numFmtId="0" fontId="44" fillId="0" borderId="2" xfId="14" applyFont="1" applyAlignment="1">
      <alignment wrapText="1"/>
    </xf>
    <xf numFmtId="2" fontId="12" fillId="0" borderId="2" xfId="14" applyNumberFormat="1" applyFont="1" applyAlignment="1">
      <alignment horizontal="left" wrapText="1"/>
    </xf>
    <xf numFmtId="0" fontId="16" fillId="0" borderId="2" xfId="13" applyBorder="1" applyAlignment="1">
      <alignment wrapText="1"/>
    </xf>
    <xf numFmtId="0" fontId="9" fillId="0" borderId="2" xfId="14" applyFont="1" applyAlignment="1">
      <alignment wrapText="1"/>
    </xf>
    <xf numFmtId="0" fontId="16" fillId="0" borderId="2" xfId="4" applyBorder="1" applyAlignment="1">
      <alignment wrapText="1"/>
    </xf>
    <xf numFmtId="0" fontId="37" fillId="0" borderId="2" xfId="0" applyFont="1" applyBorder="1"/>
    <xf numFmtId="49" fontId="18" fillId="0" borderId="2" xfId="13" applyNumberFormat="1" applyFont="1" applyBorder="1" applyAlignment="1"/>
    <xf numFmtId="0" fontId="7" fillId="2" borderId="6" xfId="14" applyFont="1" applyFill="1" applyBorder="1" applyAlignment="1">
      <alignment horizontal="right" wrapText="1"/>
    </xf>
    <xf numFmtId="0" fontId="36" fillId="6" borderId="6" xfId="14" applyFont="1" applyFill="1" applyBorder="1" applyAlignment="1">
      <alignment horizontal="right" wrapText="1"/>
    </xf>
    <xf numFmtId="0" fontId="7" fillId="2" borderId="2" xfId="14" applyFont="1" applyFill="1" applyAlignment="1">
      <alignment horizontal="right" wrapText="1"/>
    </xf>
    <xf numFmtId="0" fontId="7" fillId="2" borderId="20" xfId="14" applyFont="1" applyFill="1" applyBorder="1" applyAlignment="1">
      <alignment horizontal="right" wrapText="1"/>
    </xf>
    <xf numFmtId="0" fontId="36" fillId="6" borderId="2" xfId="14" applyFont="1" applyFill="1" applyAlignment="1">
      <alignment horizontal="right" wrapText="1"/>
    </xf>
  </cellXfs>
  <cellStyles count="25">
    <cellStyle name="Formatvorlage 1" xfId="12" xr:uid="{39859697-D23A-7240-8BCF-1EA032E12D30}"/>
    <cellStyle name="Hyperlink" xfId="4" builtinId="8"/>
    <cellStyle name="Korrigiert" xfId="16" xr:uid="{396838D9-7D00-0248-BB83-B2A40EF0A04F}"/>
    <cellStyle name="Link 2" xfId="13" xr:uid="{85A99C52-E46B-5B4D-AC0C-D5A6D383E556}"/>
    <cellStyle name="Neutral" xfId="24" builtinId="28"/>
    <cellStyle name="Normal" xfId="0" builtinId="0"/>
    <cellStyle name="Per cent" xfId="23" builtinId="5"/>
    <cellStyle name="Standard 12 2" xfId="3" xr:uid="{0169B682-A8AF-4839-9373-BDB1C415F19E}"/>
    <cellStyle name="Standard 2" xfId="7" xr:uid="{63BBD70E-96D8-443E-8274-1A5120E9FDAF}"/>
    <cellStyle name="Standard 3" xfId="8" xr:uid="{BE1A03B8-7501-4056-B826-FC1EF93C112E}"/>
    <cellStyle name="Standard 4" xfId="14" xr:uid="{0C4518BE-3D26-D541-BEEB-DDFE27711F3B}"/>
    <cellStyle name="Standard 6" xfId="2" xr:uid="{D5ADE6B8-133A-40E4-8CD8-0B7C32AA9D8B}"/>
    <cellStyle name="Standard 9" xfId="1" xr:uid="{16861932-C469-4B1F-9260-E30F54C62B86}"/>
    <cellStyle name="Standard 9 2" xfId="6" xr:uid="{07E80856-4FDC-4A75-889A-1DF3E760ADC1}"/>
    <cellStyle name="Standard 9 2 2" xfId="21" xr:uid="{5E5174F3-0AD3-DC4B-AB3E-B1CCB3E89664}"/>
    <cellStyle name="Standard 9 3" xfId="5" xr:uid="{FC461218-2379-47CB-AA0B-ED8AAE09AEBD}"/>
    <cellStyle name="Standard 9 3 3" xfId="22" xr:uid="{EE63078B-44BC-3441-9873-CA69BA1D3E7C}"/>
    <cellStyle name="UHD Caption" xfId="15" xr:uid="{0795A82E-CB46-CE4A-9BB9-2EF27D0EA032}"/>
    <cellStyle name="UHD filled" xfId="18" xr:uid="{DC7C2E86-D4E7-274E-BFA1-446A6D178757}"/>
    <cellStyle name="UHD Head" xfId="20" xr:uid="{C9D52E5B-0C78-6047-8AE5-8AA0A061BCEE}"/>
    <cellStyle name="UHD normal" xfId="11" xr:uid="{63C67CEC-DAB1-0448-ADFD-17BE130EF874}"/>
    <cellStyle name="UHD normal 2" xfId="17" xr:uid="{108DD241-CFA6-0547-B287-0E1C11757840}"/>
    <cellStyle name="UHD Summe" xfId="9" xr:uid="{B4B15E51-3FFD-EE4C-AEC4-0F0AB7A76AD5}"/>
    <cellStyle name="UHD Summe 2" xfId="19" xr:uid="{6062F678-DE4E-C845-9515-65C2A823A752}"/>
    <cellStyle name="UHD ZwischenSumme" xfId="10" xr:uid="{0C725B9D-11A5-B34F-8D0F-AC5A44200E28}"/>
  </cellStyles>
  <dxfs count="0"/>
  <tableStyles count="0" defaultTableStyle="TableStyleMedium2" defaultPivotStyle="PivotStyleLight16"/>
  <colors>
    <mruColors>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a:themeElements>
    <a:clrScheme name="UKHD AR19">
      <a:dk1>
        <a:srgbClr val="333333"/>
      </a:dk1>
      <a:lt1>
        <a:srgbClr val="999999"/>
      </a:lt1>
      <a:dk2>
        <a:srgbClr val="004A6F"/>
      </a:dk2>
      <a:lt2>
        <a:srgbClr val="FFFFFF"/>
      </a:lt2>
      <a:accent1>
        <a:srgbClr val="333333"/>
      </a:accent1>
      <a:accent2>
        <a:srgbClr val="ACACAC"/>
      </a:accent2>
      <a:accent3>
        <a:srgbClr val="FFFFF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96BEF62-4FE0-4C7A-8688-B0E7024067E2}">
  <we:reference id="wa104380862" version="1.5.0.0" store="de-DE" storeType="OMEX"/>
  <we:alternateReferences>
    <we:reference id="wa104380862" version="1.5.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U39"/>
  <sheetViews>
    <sheetView showGridLines="0" tabSelected="1" zoomScale="90" zoomScaleNormal="90" workbookViewId="0">
      <selection activeCell="I15" sqref="I15"/>
    </sheetView>
  </sheetViews>
  <sheetFormatPr baseColWidth="10" defaultColWidth="9.1640625" defaultRowHeight="15" x14ac:dyDescent="0.2"/>
  <cols>
    <col min="1" max="1" width="100" style="1" customWidth="1"/>
    <col min="2" max="2" width="9.1640625" style="8"/>
    <col min="3" max="16384" width="9.1640625" style="1"/>
  </cols>
  <sheetData>
    <row r="2" spans="1:47" ht="15" customHeight="1" x14ac:dyDescent="0.25">
      <c r="A2" s="5" t="s">
        <v>453</v>
      </c>
      <c r="B2" s="7"/>
      <c r="C2" s="6"/>
      <c r="D2" s="6"/>
      <c r="E2" s="6"/>
      <c r="F2" s="6"/>
      <c r="G2" s="6"/>
      <c r="H2" s="6"/>
      <c r="I2" s="6"/>
      <c r="J2" s="6"/>
      <c r="K2" s="6"/>
      <c r="L2" s="6"/>
      <c r="M2" s="6"/>
    </row>
    <row r="3" spans="1:47" ht="19" x14ac:dyDescent="0.25">
      <c r="A3" s="5"/>
      <c r="B3" s="7"/>
      <c r="C3" s="6"/>
      <c r="D3" s="6"/>
      <c r="E3" s="6"/>
      <c r="F3" s="6"/>
      <c r="G3" s="6"/>
      <c r="H3" s="6"/>
      <c r="I3" s="6"/>
      <c r="J3" s="6"/>
      <c r="K3" s="6"/>
      <c r="L3" s="6"/>
      <c r="M3" s="6"/>
    </row>
    <row r="4" spans="1:47" ht="22" x14ac:dyDescent="0.25">
      <c r="A4" s="21" t="s">
        <v>548</v>
      </c>
      <c r="AU4" s="2"/>
    </row>
    <row r="5" spans="1:47" ht="19" x14ac:dyDescent="0.25">
      <c r="A5" s="22" t="s">
        <v>549</v>
      </c>
    </row>
    <row r="6" spans="1:47" ht="19" x14ac:dyDescent="0.25">
      <c r="A6" s="22" t="s">
        <v>538</v>
      </c>
    </row>
    <row r="7" spans="1:47" ht="19" x14ac:dyDescent="0.25">
      <c r="A7" s="22" t="s">
        <v>550</v>
      </c>
    </row>
    <row r="8" spans="1:47" ht="19" x14ac:dyDescent="0.25">
      <c r="A8" s="22" t="s">
        <v>388</v>
      </c>
    </row>
    <row r="9" spans="1:47" ht="19" x14ac:dyDescent="0.25">
      <c r="A9" s="22" t="s">
        <v>389</v>
      </c>
    </row>
    <row r="10" spans="1:47" ht="19" x14ac:dyDescent="0.25">
      <c r="A10" s="22" t="s">
        <v>390</v>
      </c>
    </row>
    <row r="11" spans="1:47" ht="19" x14ac:dyDescent="0.25">
      <c r="A11" s="22" t="s">
        <v>326</v>
      </c>
    </row>
    <row r="12" spans="1:47" ht="19" x14ac:dyDescent="0.25">
      <c r="A12" s="22" t="s">
        <v>321</v>
      </c>
    </row>
    <row r="13" spans="1:47" ht="19" x14ac:dyDescent="0.25">
      <c r="A13" s="22" t="s">
        <v>327</v>
      </c>
    </row>
    <row r="14" spans="1:47" ht="19" x14ac:dyDescent="0.25">
      <c r="A14" s="22" t="s">
        <v>81</v>
      </c>
      <c r="F14" s="1" t="s">
        <v>319</v>
      </c>
    </row>
    <row r="15" spans="1:47" ht="19" x14ac:dyDescent="0.25">
      <c r="A15" s="22" t="s">
        <v>82</v>
      </c>
    </row>
    <row r="16" spans="1:47" ht="19" x14ac:dyDescent="0.25">
      <c r="A16" s="22" t="s">
        <v>83</v>
      </c>
    </row>
    <row r="17" spans="1:2" ht="19" x14ac:dyDescent="0.25">
      <c r="A17" s="22" t="s">
        <v>84</v>
      </c>
    </row>
    <row r="18" spans="1:2" ht="19" x14ac:dyDescent="0.25">
      <c r="A18" s="22" t="s">
        <v>85</v>
      </c>
    </row>
    <row r="19" spans="1:2" ht="19" x14ac:dyDescent="0.25">
      <c r="A19" s="22" t="s">
        <v>0</v>
      </c>
    </row>
    <row r="20" spans="1:2" ht="19" x14ac:dyDescent="0.25">
      <c r="A20" s="22" t="s">
        <v>86</v>
      </c>
    </row>
    <row r="21" spans="1:2" ht="19" x14ac:dyDescent="0.25">
      <c r="A21" s="22" t="s">
        <v>36</v>
      </c>
    </row>
    <row r="22" spans="1:2" ht="19" x14ac:dyDescent="0.25">
      <c r="A22" s="22" t="s">
        <v>37</v>
      </c>
    </row>
    <row r="23" spans="1:2" ht="19" x14ac:dyDescent="0.25">
      <c r="A23" s="22" t="s">
        <v>38</v>
      </c>
    </row>
    <row r="24" spans="1:2" ht="19" x14ac:dyDescent="0.25">
      <c r="A24" s="22" t="s">
        <v>39</v>
      </c>
    </row>
    <row r="25" spans="1:2" ht="19" x14ac:dyDescent="0.25">
      <c r="A25" s="22" t="s">
        <v>109</v>
      </c>
      <c r="B25" s="1"/>
    </row>
    <row r="26" spans="1:2" ht="19" x14ac:dyDescent="0.25">
      <c r="A26" s="22" t="s">
        <v>523</v>
      </c>
      <c r="B26" s="1"/>
    </row>
    <row r="27" spans="1:2" ht="19" x14ac:dyDescent="0.25">
      <c r="A27" s="22" t="s">
        <v>126</v>
      </c>
      <c r="B27" s="1"/>
    </row>
    <row r="28" spans="1:2" ht="19" x14ac:dyDescent="0.25">
      <c r="A28" s="22" t="s">
        <v>161</v>
      </c>
      <c r="B28" s="1"/>
    </row>
    <row r="29" spans="1:2" ht="19" x14ac:dyDescent="0.25">
      <c r="A29" s="22" t="s">
        <v>178</v>
      </c>
      <c r="B29" s="1"/>
    </row>
    <row r="30" spans="1:2" ht="19" x14ac:dyDescent="0.25">
      <c r="A30" s="22" t="s">
        <v>192</v>
      </c>
      <c r="B30" s="1"/>
    </row>
    <row r="31" spans="1:2" ht="19" x14ac:dyDescent="0.25">
      <c r="A31" s="22" t="s">
        <v>212</v>
      </c>
      <c r="B31" s="1"/>
    </row>
    <row r="32" spans="1:2" ht="19" x14ac:dyDescent="0.25">
      <c r="A32" s="22" t="s">
        <v>258</v>
      </c>
      <c r="B32" s="1"/>
    </row>
    <row r="33" spans="1:2" ht="19" x14ac:dyDescent="0.25">
      <c r="A33" s="22" t="s">
        <v>273</v>
      </c>
      <c r="B33" s="1"/>
    </row>
    <row r="34" spans="1:2" ht="19" x14ac:dyDescent="0.25">
      <c r="A34" s="22" t="s">
        <v>279</v>
      </c>
      <c r="B34" s="1"/>
    </row>
    <row r="35" spans="1:2" ht="19" x14ac:dyDescent="0.25">
      <c r="A35" s="22" t="s">
        <v>284</v>
      </c>
      <c r="B35" s="1"/>
    </row>
    <row r="36" spans="1:2" ht="19" x14ac:dyDescent="0.25">
      <c r="A36" s="22" t="s">
        <v>293</v>
      </c>
      <c r="B36" s="1"/>
    </row>
    <row r="37" spans="1:2" ht="19" x14ac:dyDescent="0.25">
      <c r="A37" s="22" t="s">
        <v>299</v>
      </c>
      <c r="B37" s="1"/>
    </row>
    <row r="38" spans="1:2" ht="19" x14ac:dyDescent="0.25">
      <c r="A38" s="22" t="s">
        <v>314</v>
      </c>
      <c r="B38" s="1"/>
    </row>
    <row r="39" spans="1:2" ht="19" x14ac:dyDescent="0.25">
      <c r="A39" s="22" t="s">
        <v>318</v>
      </c>
      <c r="B39" s="1"/>
    </row>
  </sheetData>
  <hyperlinks>
    <hyperlink ref="A14" location="'ukhd-patienten-konzern'!A1" tooltip="Gehe zu Patienten nach Bundesländern – Konzern" display="Patienten nach Bundesländern – Konzern" xr:uid="{00000000-0004-0000-0000-000009000000}"/>
    <hyperlink ref="A15" location="'ukhd-patienten-ukhd'!A1" tooltip="Gehe zu Patienten nach Bundesländern – UKHD" display="Patienten nach Bundesländern – UKHD" xr:uid="{00000000-0004-0000-0000-00000A000000}"/>
    <hyperlink ref="A16" location="'ukhd-patienten-thoraxklinik'!A1" tooltip="Gehe zu Patienten nach Bundesländern – Thoraxklinik" display="Patienten nach Bundesländern – Thoraxklinik" xr:uid="{00000000-0004-0000-0000-00000B000000}"/>
    <hyperlink ref="A17" location="'ukhd-patienten-kreiskranken'!A1" tooltip="Gehe zu Patienten nach Bundesländern – Kreiskrankenhaus Bergstraße" display="Patienten nach Bundesländern – Kreiskrankenhaus Bergstraße" xr:uid="{00000000-0004-0000-0000-00000C000000}"/>
    <hyperlink ref="A18" location="'ukhd-stationaere-leistungen'!A1" tooltip="Gehe zu Stationäre Leistungen" display="Stationäre Leistungen" xr:uid="{00000000-0004-0000-0000-00000D000000}"/>
    <hyperlink ref="A19" location="'ukhd-amb-leistungen-gkv'!A1" tooltip="Gehe zu Ambulante Leistungen – GKV-Patienten" display="Ambulante Leistungen – GKV-Patienten" xr:uid="{00000000-0004-0000-0000-00000E000000}"/>
    <hyperlink ref="A20" location="'ukhd-weitere-ambulante-leis'!A1" tooltip="Gehe zu Weitere Ambulante Leistungen – UKHD" display="Weitere Ambulante Leistungen – UKHD" xr:uid="{00000000-0004-0000-0000-00000F000000}"/>
    <hyperlink ref="A21" location="'ukhd-guv-ukhd '!A1" tooltip="Gehe zu Gewinn- und Verlustrechnung (GuV) – UKHD" display="Gewinn- und Verlustrechnung (GuV) – UKHD" xr:uid="{00000000-0004-0000-0000-000010000000}"/>
    <hyperlink ref="A22" location="'ukhd-guv-konzern'!A1" tooltip="Gehe zu Gewinn- und Verlustrechnung (GuV) – Konzern" display="Gewinn- und Verlustrechnung (GuV) – Konzern" xr:uid="{00000000-0004-0000-0000-000011000000}"/>
    <hyperlink ref="A23" location="'ukhd-bilanz-ukhd'!A1" tooltip="Gehe zu Bilanz – UKHD" display="Bilanz – UKHD" xr:uid="{00000000-0004-0000-0000-000012000000}"/>
    <hyperlink ref="A24" location="'ukhd-bilanz-konzern'!A1" tooltip="Gehe zu Bilanz – Konzern" display="Bilanz – Konzern" xr:uid="{00000000-0004-0000-0000-000013000000}"/>
    <hyperlink ref="A25" location="'mfhd-forschungsfoerderung-eu'!A1" tooltip="Gehe zu Forschungsförderung der EU" display="Forschungsförderung der EU" xr:uid="{90A95376-420F-8847-899C-7588B32B21CA}"/>
    <hyperlink ref="A26" location="'mfhd-erc-grants'!A1" tooltip="Gehe zu in 2024 laufende ERC-Grants" display="In 2024 laufende ERC-Grants" xr:uid="{C0E5F387-6CCB-CA4F-8CDC-F7FDF1ACCB96}"/>
    <hyperlink ref="A27" location="'mfhd-forschungsfoerderung-bund'!A1" tooltip="Gehe zu Forschungsförderung des Bundes" display="Forschungsförderung des Bundes" xr:uid="{FD42F540-A59C-4F44-A71B-4472760ED36C}"/>
    <hyperlink ref="A28" location="'mfhd-dfg-mf-sprecherfunktion'!A1" tooltip="Gehe zu Sonderforschungsbereiche der DFG – Medizinische Fakultät mit Sprecherfunktion" display="Sonderforschungsbereiche der DFG – Medizinische Fakultät mit Sprecherfunktion" xr:uid="{E96F2554-87B3-B749-99AF-BC57A12AB0F7}"/>
    <hyperlink ref="A29" location="'mfhd-dfg-mf-beteiligung'!A1" tooltip="Gehe zu Sonderforschungsbereiche der DFG – Medizinische Fakultät mit Beteiligung" display="Sonderforschungsbereiche der DFG – Medizinische Fakultät mit Beteiligung" xr:uid="{BDA82D25-4569-8940-8B82-95E54AABB607}"/>
    <hyperlink ref="A30" location="'mfhd-weitere-dfg-projekte'!A1" tooltip="Gehe zu Weitere große DFG-Projekte" display="Weitere große DFG-Projekte" xr:uid="{19D143DA-02A2-874E-ACAE-2049662D6C92}"/>
    <hyperlink ref="A31" location="'mfhd-projekte-weitere-foerderer'!A1" tooltip="Gehe zu Projekte weiterer Förderer" display="Projekte weiterer Förderer" xr:uid="{45F98001-07CD-CB44-B3C0-B78093FE63AB}"/>
    <hyperlink ref="A32" location="'mfhd-nachwuchsfoerderung'!A1" tooltip="Gehe zu Nachwuchsförderung" display="Nachwuchsförderung" xr:uid="{6FCEDF66-F849-9A49-9F1C-5A1CD907B095}"/>
    <hyperlink ref="A33" location="'mfhd-gleichstellung'!A1" tooltip="Gehe zu Gleichstellung" display="Gleichstellung" xr:uid="{8F863F90-0B7E-1B48-90D6-CEE84FAEE5AD}"/>
    <hyperlink ref="A34" location="'mfhd-interne-ffprogramme'!A1" tooltip="Gehe zu Interne Forschungsförderprogramme" display="Interne Forschungsförderprogramme" xr:uid="{2FE24C2B-EDB3-144B-8F7A-0BF0E1B24B08}"/>
    <hyperlink ref="A35" location="'mfhd-wesentliche-kennzahlen'!A1" tooltip="Gehe zu Wesentliche Leistungskennzahlen der Medizinischen Fakultät" display="Wesentliche Leistungskennzahlen der Medizinischen Fakultät" xr:uid="{DE64D763-8EA2-E94E-AC3F-187D9C11BCFE}"/>
    <hyperlink ref="A36" location="'mfhd-drittmittel-ff'!A1" tooltip="Gehe zu Drittmittel zur Forschungsförderung" display="Drittmittel zur Forschungsförderung" xr:uid="{B24E5A99-CA39-3D47-90B2-7FEC42592991}"/>
    <hyperlink ref="A37" location="'mfhd-studierende'!A1" tooltip="Gehe zu Studierende" display="Studierende" xr:uid="{90DC5D02-EAA8-BD48-91AE-16312F0D4596}"/>
    <hyperlink ref="A38" location="'mfhd-promotionen'!A1" tooltip="Gehe zu Promotionen" display="Promotionen" xr:uid="{C1533F7A-1BCA-A94F-9DB9-8B842FE40CA1}"/>
    <hyperlink ref="A39" location="'mfhd-habilitationen'!A1" tooltip="Gehe zu Habilitationen" display="Habilitationen" xr:uid="{06655439-F432-B24C-B1EC-894D9B4430BF}"/>
    <hyperlink ref="A5" location="'ukhd-beschaeftigte-2024'!A1" tooltip="Gehe zu Beschäftigte 2024" display="Beschäftigte 2024" xr:uid="{00000000-0004-0000-0000-000000000000}"/>
    <hyperlink ref="A9" location="'ukhd-gestelltes-personal-2023'!A1" tooltip="Gestelltes Personal (Beschäftigte) durch UKHD 2023" display="Gestelltes Personal (Beschäftigte) durch UKHD 2023" xr:uid="{654E9B0F-D6B7-D14F-B04E-EFD8BA85E876}"/>
    <hyperlink ref="A10" location="'ukhd-auszubildende-2023'!A1" tooltip="Gehe zu ukhd-auszubildende-2023" display="Auszubildende 2023" xr:uid="{02C70233-C871-8F45-81F5-25266E52692B}"/>
    <hyperlink ref="A12" location="'ukhd-gestelltes-personal-2022'!A1" tooltip="Gestelltes Personal (Beschäftigte) durch UKHD 2022" display="Gestelltes Personal (Beschäftigte) durch UKHD 2022" xr:uid="{540D5909-227F-5044-A320-E6A519BA2E81}"/>
    <hyperlink ref="A13" location="'ukhd-auszubildende-2022'!A1" tooltip="Gehe zu Auszubildende 2022" display="Auszubildende 2022" xr:uid="{F5F6B729-7A2F-1E41-A27A-8131DB75D2C1}"/>
    <hyperlink ref="A7" location="'ukhd-auszubildende-2024'!A1" tooltip="Gehe zu ukhd-auszubildende-2024" display="Auszubildende 2024" xr:uid="{00000000-0004-0000-0000-000002000000}"/>
    <hyperlink ref="A8" location="'ukhd-beschaeftigte-2023'!A1" tooltip="Beschäftigte 2023" display="Beschäftigte 2023" xr:uid="{97474C5D-E853-444A-A7EC-BCE83A631ABB}"/>
    <hyperlink ref="A11" location="'ukhd-beschaeftigte-2022'!A1" tooltip="Beschäftigte 2022" display="Beschäftigte 2022" xr:uid="{FEA6507E-5DD3-0E43-838E-3E23A52C0F17}"/>
    <hyperlink ref="A6" location="'ukhd-gestelltes-personal-2024'!A1" tooltip="Gehe zu ukhd-gestelltes-personal-2024" display="Gestelltes Personal (Beschäftigte) durch UKHD 2024" xr:uid="{00000000-0004-0000-0000-000001000000}"/>
  </hyperlinks>
  <pageMargins left="0.7" right="0.7" top="0.75" bottom="0.75" header="0.3" footer="0.3"/>
  <pageSetup paperSize="9" fitToHeight="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1197-FBBF-F943-9CFE-F41B9B367D90}">
  <dimension ref="A1:K20"/>
  <sheetViews>
    <sheetView showGridLines="0" workbookViewId="0">
      <selection sqref="A1:XFD1"/>
    </sheetView>
  </sheetViews>
  <sheetFormatPr baseColWidth="10" defaultRowHeight="15" x14ac:dyDescent="0.2"/>
  <cols>
    <col min="1" max="1" width="56.5" style="138" bestFit="1" customWidth="1"/>
    <col min="2" max="11" width="13.6640625" style="138" customWidth="1"/>
    <col min="12" max="16384" width="10.83203125" style="138"/>
  </cols>
  <sheetData>
    <row r="1" spans="1:11" s="26" customFormat="1" ht="15" customHeight="1" x14ac:dyDescent="0.2">
      <c r="A1" s="135" t="s">
        <v>102</v>
      </c>
      <c r="B1" s="247"/>
      <c r="C1" s="247"/>
      <c r="D1" s="247"/>
      <c r="E1" s="247"/>
      <c r="F1" s="247"/>
      <c r="G1" s="247"/>
      <c r="H1" s="247"/>
      <c r="I1" s="247"/>
      <c r="J1" s="247"/>
      <c r="K1" s="247"/>
    </row>
    <row r="2" spans="1:11" ht="16" customHeight="1" x14ac:dyDescent="0.25">
      <c r="A2" s="293" t="s">
        <v>453</v>
      </c>
      <c r="B2" s="294"/>
      <c r="C2" s="294"/>
      <c r="D2" s="294"/>
      <c r="E2" s="294"/>
      <c r="F2" s="294"/>
      <c r="G2" s="294"/>
      <c r="H2" s="294"/>
      <c r="I2" s="294"/>
      <c r="J2" s="294"/>
      <c r="K2" s="294"/>
    </row>
    <row r="3" spans="1:11" ht="15" customHeight="1" x14ac:dyDescent="0.2">
      <c r="A3" s="295" t="s">
        <v>322</v>
      </c>
      <c r="B3" s="294"/>
      <c r="C3" s="294"/>
      <c r="D3" s="294"/>
      <c r="E3" s="294"/>
      <c r="F3" s="294"/>
      <c r="G3" s="294"/>
      <c r="H3" s="294"/>
      <c r="I3" s="294"/>
      <c r="J3" s="294"/>
      <c r="K3" s="294"/>
    </row>
    <row r="4" spans="1:11" ht="16" x14ac:dyDescent="0.2">
      <c r="A4" s="25"/>
      <c r="B4" s="25"/>
      <c r="C4" s="25"/>
      <c r="D4" s="25"/>
      <c r="E4" s="25"/>
      <c r="F4" s="25"/>
      <c r="G4" s="25"/>
      <c r="H4" s="25"/>
      <c r="I4" s="25"/>
      <c r="J4" s="25"/>
      <c r="K4" s="26"/>
    </row>
    <row r="5" spans="1:11" ht="36" x14ac:dyDescent="0.2">
      <c r="A5" s="32" t="s">
        <v>40</v>
      </c>
      <c r="B5" s="33" t="s">
        <v>41</v>
      </c>
      <c r="C5" s="33" t="s">
        <v>323</v>
      </c>
      <c r="D5" s="33" t="s">
        <v>42</v>
      </c>
      <c r="E5" s="33" t="s">
        <v>324</v>
      </c>
      <c r="F5" s="33" t="s">
        <v>44</v>
      </c>
      <c r="G5" s="33" t="s">
        <v>108</v>
      </c>
      <c r="H5" s="33" t="s">
        <v>107</v>
      </c>
      <c r="I5" s="33" t="s">
        <v>3</v>
      </c>
      <c r="J5" s="33" t="s">
        <v>325</v>
      </c>
      <c r="K5" s="139" t="s">
        <v>49</v>
      </c>
    </row>
    <row r="6" spans="1:11" ht="17" x14ac:dyDescent="0.2">
      <c r="A6" s="156" t="s">
        <v>50</v>
      </c>
      <c r="B6" s="138">
        <v>386.75</v>
      </c>
      <c r="C6" s="138">
        <v>0</v>
      </c>
      <c r="D6" s="138">
        <v>105</v>
      </c>
      <c r="E6" s="138">
        <v>0</v>
      </c>
      <c r="F6" s="138">
        <v>0</v>
      </c>
      <c r="G6" s="138">
        <v>0</v>
      </c>
      <c r="H6" s="138">
        <v>0</v>
      </c>
      <c r="I6" s="138">
        <v>0</v>
      </c>
      <c r="J6" s="138">
        <v>279.75</v>
      </c>
      <c r="K6" s="150">
        <f>SUM(B6:J6)</f>
        <v>771.5</v>
      </c>
    </row>
    <row r="7" spans="1:11" ht="17" x14ac:dyDescent="0.2">
      <c r="A7" s="151" t="s">
        <v>54</v>
      </c>
      <c r="B7" s="148"/>
      <c r="C7" s="148"/>
      <c r="D7" s="148"/>
      <c r="E7" s="148"/>
      <c r="F7" s="148"/>
      <c r="G7" s="148"/>
      <c r="H7" s="148"/>
      <c r="I7" s="148">
        <v>15.5</v>
      </c>
      <c r="J7" s="148"/>
      <c r="K7" s="150">
        <f t="shared" ref="K7:K19" si="0">SUM(B7:J7)</f>
        <v>15.5</v>
      </c>
    </row>
    <row r="8" spans="1:11" ht="17" x14ac:dyDescent="0.2">
      <c r="A8" s="151" t="s">
        <v>52</v>
      </c>
      <c r="B8" s="148"/>
      <c r="C8" s="148"/>
      <c r="D8" s="148"/>
      <c r="E8" s="148"/>
      <c r="F8" s="148"/>
      <c r="G8" s="148"/>
      <c r="H8" s="148"/>
      <c r="I8" s="148">
        <v>12.75</v>
      </c>
      <c r="J8" s="148"/>
      <c r="K8" s="150">
        <f t="shared" si="0"/>
        <v>12.75</v>
      </c>
    </row>
    <row r="9" spans="1:11" ht="17" x14ac:dyDescent="0.2">
      <c r="A9" s="151" t="s">
        <v>4</v>
      </c>
      <c r="B9" s="148"/>
      <c r="C9" s="148"/>
      <c r="D9" s="148"/>
      <c r="E9" s="148"/>
      <c r="F9" s="148"/>
      <c r="G9" s="148"/>
      <c r="H9" s="148"/>
      <c r="I9" s="148">
        <v>22</v>
      </c>
      <c r="J9" s="148"/>
      <c r="K9" s="150">
        <f t="shared" si="0"/>
        <v>22</v>
      </c>
    </row>
    <row r="10" spans="1:11" ht="17" x14ac:dyDescent="0.2">
      <c r="A10" s="151" t="s">
        <v>101</v>
      </c>
      <c r="B10" s="148"/>
      <c r="C10" s="148"/>
      <c r="D10" s="148"/>
      <c r="E10" s="148"/>
      <c r="F10" s="148"/>
      <c r="G10" s="148"/>
      <c r="H10" s="148"/>
      <c r="I10" s="148"/>
      <c r="J10" s="148"/>
      <c r="K10" s="150">
        <f t="shared" si="0"/>
        <v>0</v>
      </c>
    </row>
    <row r="11" spans="1:11" ht="17" x14ac:dyDescent="0.2">
      <c r="A11" s="151" t="s">
        <v>55</v>
      </c>
      <c r="B11" s="148">
        <v>43.25</v>
      </c>
      <c r="C11" s="148"/>
      <c r="D11" s="148">
        <v>2.5</v>
      </c>
      <c r="E11" s="148"/>
      <c r="F11" s="148"/>
      <c r="G11" s="148"/>
      <c r="H11" s="148"/>
      <c r="I11" s="148">
        <v>0.5</v>
      </c>
      <c r="J11" s="148"/>
      <c r="K11" s="150">
        <f>SUM(B11:J11)</f>
        <v>46.25</v>
      </c>
    </row>
    <row r="12" spans="1:11" ht="17" x14ac:dyDescent="0.2">
      <c r="A12" s="151" t="s">
        <v>100</v>
      </c>
      <c r="B12" s="148"/>
      <c r="C12" s="148"/>
      <c r="D12" s="148"/>
      <c r="E12" s="148"/>
      <c r="F12" s="148"/>
      <c r="G12" s="148"/>
      <c r="H12" s="148"/>
      <c r="I12" s="148"/>
      <c r="J12" s="148"/>
      <c r="K12" s="150">
        <f t="shared" si="0"/>
        <v>0</v>
      </c>
    </row>
    <row r="13" spans="1:11" ht="17" x14ac:dyDescent="0.2">
      <c r="A13" s="151" t="s">
        <v>56</v>
      </c>
      <c r="B13" s="148"/>
      <c r="C13" s="148"/>
      <c r="D13" s="148"/>
      <c r="E13" s="148"/>
      <c r="F13" s="148"/>
      <c r="G13" s="148"/>
      <c r="H13" s="148"/>
      <c r="I13" s="148"/>
      <c r="J13" s="148"/>
      <c r="K13" s="150">
        <f t="shared" si="0"/>
        <v>0</v>
      </c>
    </row>
    <row r="14" spans="1:11" ht="17" x14ac:dyDescent="0.2">
      <c r="A14" s="151" t="s">
        <v>51</v>
      </c>
      <c r="B14" s="148"/>
      <c r="C14" s="148"/>
      <c r="D14" s="148"/>
      <c r="E14" s="148"/>
      <c r="F14" s="148"/>
      <c r="G14" s="148"/>
      <c r="H14" s="148"/>
      <c r="I14" s="148"/>
      <c r="J14" s="148"/>
      <c r="K14" s="150">
        <f t="shared" si="0"/>
        <v>0</v>
      </c>
    </row>
    <row r="15" spans="1:11" ht="17" x14ac:dyDescent="0.2">
      <c r="A15" s="151" t="s">
        <v>58</v>
      </c>
      <c r="B15" s="148"/>
      <c r="C15" s="148"/>
      <c r="D15" s="148"/>
      <c r="E15" s="148"/>
      <c r="F15" s="148"/>
      <c r="G15" s="148"/>
      <c r="H15" s="148"/>
      <c r="I15" s="148"/>
      <c r="J15" s="148"/>
      <c r="K15" s="150">
        <f t="shared" si="0"/>
        <v>0</v>
      </c>
    </row>
    <row r="16" spans="1:11" ht="17" x14ac:dyDescent="0.2">
      <c r="A16" s="151" t="s">
        <v>53</v>
      </c>
      <c r="B16" s="148"/>
      <c r="C16" s="148"/>
      <c r="D16" s="148"/>
      <c r="E16" s="148"/>
      <c r="F16" s="148"/>
      <c r="G16" s="148"/>
      <c r="H16" s="148"/>
      <c r="I16" s="148"/>
      <c r="J16" s="148"/>
      <c r="K16" s="150">
        <f t="shared" si="0"/>
        <v>0</v>
      </c>
    </row>
    <row r="17" spans="1:11" ht="17" x14ac:dyDescent="0.2">
      <c r="A17" s="151" t="s">
        <v>59</v>
      </c>
      <c r="B17" s="148"/>
      <c r="C17" s="148"/>
      <c r="D17" s="148"/>
      <c r="E17" s="148"/>
      <c r="F17" s="148"/>
      <c r="G17" s="148"/>
      <c r="H17" s="148"/>
      <c r="I17" s="148"/>
      <c r="J17" s="148"/>
      <c r="K17" s="150">
        <f t="shared" si="0"/>
        <v>0</v>
      </c>
    </row>
    <row r="18" spans="1:11" ht="17" x14ac:dyDescent="0.2">
      <c r="A18" s="151" t="s">
        <v>57</v>
      </c>
      <c r="B18" s="148"/>
      <c r="C18" s="148"/>
      <c r="D18" s="148"/>
      <c r="E18" s="148"/>
      <c r="F18" s="148"/>
      <c r="G18" s="148"/>
      <c r="H18" s="148"/>
      <c r="I18" s="148"/>
      <c r="J18" s="148"/>
      <c r="K18" s="150">
        <f t="shared" si="0"/>
        <v>0</v>
      </c>
    </row>
    <row r="19" spans="1:11" ht="18" thickBot="1" x14ac:dyDescent="0.25">
      <c r="A19" s="168" t="s">
        <v>60</v>
      </c>
      <c r="B19" s="169"/>
      <c r="C19" s="169"/>
      <c r="D19" s="169"/>
      <c r="E19" s="169"/>
      <c r="F19" s="169"/>
      <c r="G19" s="169"/>
      <c r="H19" s="169"/>
      <c r="I19" s="169"/>
      <c r="J19" s="169"/>
      <c r="K19" s="170">
        <f t="shared" si="0"/>
        <v>0</v>
      </c>
    </row>
    <row r="20" spans="1:11" ht="19" thickTop="1" thickBot="1" x14ac:dyDescent="0.25">
      <c r="A20" s="154" t="s">
        <v>27</v>
      </c>
      <c r="B20" s="171">
        <f t="shared" ref="B20:K20" si="1">SUM(B6:B19)</f>
        <v>430</v>
      </c>
      <c r="C20" s="171">
        <f t="shared" si="1"/>
        <v>0</v>
      </c>
      <c r="D20" s="171">
        <f t="shared" si="1"/>
        <v>107.5</v>
      </c>
      <c r="E20" s="171">
        <f t="shared" si="1"/>
        <v>0</v>
      </c>
      <c r="F20" s="171">
        <f t="shared" si="1"/>
        <v>0</v>
      </c>
      <c r="G20" s="171">
        <f t="shared" si="1"/>
        <v>0</v>
      </c>
      <c r="H20" s="171">
        <f t="shared" si="1"/>
        <v>0</v>
      </c>
      <c r="I20" s="171">
        <f t="shared" si="1"/>
        <v>50.75</v>
      </c>
      <c r="J20" s="171">
        <f t="shared" si="1"/>
        <v>279.75</v>
      </c>
      <c r="K20" s="155">
        <f t="shared" si="1"/>
        <v>868</v>
      </c>
    </row>
  </sheetData>
  <mergeCells count="2">
    <mergeCell ref="A2:K2"/>
    <mergeCell ref="A3:K3"/>
  </mergeCells>
  <hyperlinks>
    <hyperlink ref="A1:K1" location="Index!A1" display="Zurück zum Index" xr:uid="{F129D9C3-299B-0A42-99A2-754869887A35}"/>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144D-3C4A-E543-84D8-A8DF2F9D68B5}">
  <sheetPr>
    <pageSetUpPr fitToPage="1"/>
  </sheetPr>
  <dimension ref="A1:O16"/>
  <sheetViews>
    <sheetView showGridLines="0" zoomScaleNormal="100" workbookViewId="0">
      <selection sqref="A1:XFD1"/>
    </sheetView>
  </sheetViews>
  <sheetFormatPr baseColWidth="10" defaultColWidth="11.5" defaultRowHeight="16" x14ac:dyDescent="0.2"/>
  <cols>
    <col min="1" max="1" width="41.6640625" style="26" customWidth="1" collapsed="1"/>
    <col min="2" max="4" width="16.6640625" style="26" customWidth="1"/>
    <col min="5" max="8" width="14.33203125" style="25" customWidth="1" collapsed="1"/>
    <col min="9" max="15" width="11.5" style="26"/>
    <col min="16" max="251" width="11.5" style="26" collapsed="1"/>
    <col min="252" max="252" width="57.1640625" style="26" customWidth="1" collapsed="1"/>
    <col min="253" max="264" width="14.33203125" style="26" customWidth="1" collapsed="1"/>
    <col min="265" max="507" width="11.5" style="26" collapsed="1"/>
    <col min="508" max="508" width="57.1640625" style="26" customWidth="1" collapsed="1"/>
    <col min="509" max="520" width="14.33203125" style="26" customWidth="1" collapsed="1"/>
    <col min="521" max="763" width="11.5" style="26" collapsed="1"/>
    <col min="764" max="764" width="57.1640625" style="26" customWidth="1" collapsed="1"/>
    <col min="765" max="776" width="14.33203125" style="26" customWidth="1" collapsed="1"/>
    <col min="777" max="1019" width="11.5" style="26" collapsed="1"/>
    <col min="1020" max="1020" width="57.1640625" style="26" customWidth="1" collapsed="1"/>
    <col min="1021" max="1032" width="14.33203125" style="26" customWidth="1" collapsed="1"/>
    <col min="1033" max="1275" width="11.5" style="26" collapsed="1"/>
    <col min="1276" max="1276" width="57.1640625" style="26" customWidth="1" collapsed="1"/>
    <col min="1277" max="1288" width="14.33203125" style="26" customWidth="1" collapsed="1"/>
    <col min="1289" max="1531" width="11.5" style="26" collapsed="1"/>
    <col min="1532" max="1532" width="57.1640625" style="26" customWidth="1" collapsed="1"/>
    <col min="1533" max="1544" width="14.33203125" style="26" customWidth="1" collapsed="1"/>
    <col min="1545" max="1787" width="11.5" style="26" collapsed="1"/>
    <col min="1788" max="1788" width="57.1640625" style="26" customWidth="1" collapsed="1"/>
    <col min="1789" max="1800" width="14.33203125" style="26" customWidth="1" collapsed="1"/>
    <col min="1801" max="2043" width="11.5" style="26" collapsed="1"/>
    <col min="2044" max="2044" width="57.1640625" style="26" customWidth="1" collapsed="1"/>
    <col min="2045" max="2056" width="14.33203125" style="26" customWidth="1" collapsed="1"/>
    <col min="2057" max="2299" width="11.5" style="26" collapsed="1"/>
    <col min="2300" max="2300" width="57.1640625" style="26" customWidth="1" collapsed="1"/>
    <col min="2301" max="2312" width="14.33203125" style="26" customWidth="1" collapsed="1"/>
    <col min="2313" max="2555" width="11.5" style="26" collapsed="1"/>
    <col min="2556" max="2556" width="57.1640625" style="26" customWidth="1" collapsed="1"/>
    <col min="2557" max="2568" width="14.33203125" style="26" customWidth="1" collapsed="1"/>
    <col min="2569" max="2811" width="11.5" style="26" collapsed="1"/>
    <col min="2812" max="2812" width="57.1640625" style="26" customWidth="1" collapsed="1"/>
    <col min="2813" max="2824" width="14.33203125" style="26" customWidth="1" collapsed="1"/>
    <col min="2825" max="3067" width="11.5" style="26" collapsed="1"/>
    <col min="3068" max="3068" width="57.1640625" style="26" customWidth="1" collapsed="1"/>
    <col min="3069" max="3080" width="14.33203125" style="26" customWidth="1" collapsed="1"/>
    <col min="3081" max="3323" width="11.5" style="26" collapsed="1"/>
    <col min="3324" max="3324" width="57.1640625" style="26" customWidth="1" collapsed="1"/>
    <col min="3325" max="3336" width="14.33203125" style="26" customWidth="1" collapsed="1"/>
    <col min="3337" max="3579" width="11.5" style="26" collapsed="1"/>
    <col min="3580" max="3580" width="57.1640625" style="26" customWidth="1" collapsed="1"/>
    <col min="3581" max="3592" width="14.33203125" style="26" customWidth="1" collapsed="1"/>
    <col min="3593" max="3835" width="11.5" style="26" collapsed="1"/>
    <col min="3836" max="3836" width="57.1640625" style="26" customWidth="1" collapsed="1"/>
    <col min="3837" max="3848" width="14.33203125" style="26" customWidth="1" collapsed="1"/>
    <col min="3849" max="4091" width="11.5" style="26" collapsed="1"/>
    <col min="4092" max="4092" width="57.1640625" style="26" customWidth="1" collapsed="1"/>
    <col min="4093" max="4104" width="14.33203125" style="26" customWidth="1" collapsed="1"/>
    <col min="4105" max="4347" width="11.5" style="26" collapsed="1"/>
    <col min="4348" max="4348" width="57.1640625" style="26" customWidth="1" collapsed="1"/>
    <col min="4349" max="4360" width="14.33203125" style="26" customWidth="1" collapsed="1"/>
    <col min="4361" max="4603" width="11.5" style="26" collapsed="1"/>
    <col min="4604" max="4604" width="57.1640625" style="26" customWidth="1" collapsed="1"/>
    <col min="4605" max="4616" width="14.33203125" style="26" customWidth="1" collapsed="1"/>
    <col min="4617" max="4859" width="11.5" style="26" collapsed="1"/>
    <col min="4860" max="4860" width="57.1640625" style="26" customWidth="1" collapsed="1"/>
    <col min="4861" max="4872" width="14.33203125" style="26" customWidth="1" collapsed="1"/>
    <col min="4873" max="5115" width="11.5" style="26" collapsed="1"/>
    <col min="5116" max="5116" width="57.1640625" style="26" customWidth="1" collapsed="1"/>
    <col min="5117" max="5128" width="14.33203125" style="26" customWidth="1" collapsed="1"/>
    <col min="5129" max="5371" width="11.5" style="26" collapsed="1"/>
    <col min="5372" max="5372" width="57.1640625" style="26" customWidth="1" collapsed="1"/>
    <col min="5373" max="5384" width="14.33203125" style="26" customWidth="1" collapsed="1"/>
    <col min="5385" max="5627" width="11.5" style="26" collapsed="1"/>
    <col min="5628" max="5628" width="57.1640625" style="26" customWidth="1" collapsed="1"/>
    <col min="5629" max="5640" width="14.33203125" style="26" customWidth="1" collapsed="1"/>
    <col min="5641" max="5883" width="11.5" style="26" collapsed="1"/>
    <col min="5884" max="5884" width="57.1640625" style="26" customWidth="1" collapsed="1"/>
    <col min="5885" max="5896" width="14.33203125" style="26" customWidth="1" collapsed="1"/>
    <col min="5897" max="6139" width="11.5" style="26" collapsed="1"/>
    <col min="6140" max="6140" width="57.1640625" style="26" customWidth="1" collapsed="1"/>
    <col min="6141" max="6152" width="14.33203125" style="26" customWidth="1" collapsed="1"/>
    <col min="6153" max="6395" width="11.5" style="26" collapsed="1"/>
    <col min="6396" max="6396" width="57.1640625" style="26" customWidth="1" collapsed="1"/>
    <col min="6397" max="6408" width="14.33203125" style="26" customWidth="1" collapsed="1"/>
    <col min="6409" max="6651" width="11.5" style="26" collapsed="1"/>
    <col min="6652" max="6652" width="57.1640625" style="26" customWidth="1" collapsed="1"/>
    <col min="6653" max="6664" width="14.33203125" style="26" customWidth="1" collapsed="1"/>
    <col min="6665" max="6907" width="11.5" style="26" collapsed="1"/>
    <col min="6908" max="6908" width="57.1640625" style="26" customWidth="1" collapsed="1"/>
    <col min="6909" max="6920" width="14.33203125" style="26" customWidth="1" collapsed="1"/>
    <col min="6921" max="7163" width="11.5" style="26" collapsed="1"/>
    <col min="7164" max="7164" width="57.1640625" style="26" customWidth="1" collapsed="1"/>
    <col min="7165" max="7176" width="14.33203125" style="26" customWidth="1" collapsed="1"/>
    <col min="7177" max="7419" width="11.5" style="26" collapsed="1"/>
    <col min="7420" max="7420" width="57.1640625" style="26" customWidth="1" collapsed="1"/>
    <col min="7421" max="7432" width="14.33203125" style="26" customWidth="1" collapsed="1"/>
    <col min="7433" max="7675" width="11.5" style="26" collapsed="1"/>
    <col min="7676" max="7676" width="57.1640625" style="26" customWidth="1" collapsed="1"/>
    <col min="7677" max="7688" width="14.33203125" style="26" customWidth="1" collapsed="1"/>
    <col min="7689" max="7931" width="11.5" style="26" collapsed="1"/>
    <col min="7932" max="7932" width="57.1640625" style="26" customWidth="1" collapsed="1"/>
    <col min="7933" max="7944" width="14.33203125" style="26" customWidth="1" collapsed="1"/>
    <col min="7945" max="8187" width="11.5" style="26" collapsed="1"/>
    <col min="8188" max="8188" width="57.1640625" style="26" customWidth="1" collapsed="1"/>
    <col min="8189" max="8200" width="14.33203125" style="26" customWidth="1" collapsed="1"/>
    <col min="8201" max="8443" width="11.5" style="26" collapsed="1"/>
    <col min="8444" max="8444" width="57.1640625" style="26" customWidth="1" collapsed="1"/>
    <col min="8445" max="8456" width="14.33203125" style="26" customWidth="1" collapsed="1"/>
    <col min="8457" max="8699" width="11.5" style="26" collapsed="1"/>
    <col min="8700" max="8700" width="57.1640625" style="26" customWidth="1" collapsed="1"/>
    <col min="8701" max="8712" width="14.33203125" style="26" customWidth="1" collapsed="1"/>
    <col min="8713" max="8955" width="11.5" style="26" collapsed="1"/>
    <col min="8956" max="8956" width="57.1640625" style="26" customWidth="1" collapsed="1"/>
    <col min="8957" max="8968" width="14.33203125" style="26" customWidth="1" collapsed="1"/>
    <col min="8969" max="9211" width="11.5" style="26" collapsed="1"/>
    <col min="9212" max="9212" width="57.1640625" style="26" customWidth="1" collapsed="1"/>
    <col min="9213" max="9224" width="14.33203125" style="26" customWidth="1" collapsed="1"/>
    <col min="9225" max="9467" width="11.5" style="26" collapsed="1"/>
    <col min="9468" max="9468" width="57.1640625" style="26" customWidth="1" collapsed="1"/>
    <col min="9469" max="9480" width="14.33203125" style="26" customWidth="1" collapsed="1"/>
    <col min="9481" max="9723" width="11.5" style="26" collapsed="1"/>
    <col min="9724" max="9724" width="57.1640625" style="26" customWidth="1" collapsed="1"/>
    <col min="9725" max="9736" width="14.33203125" style="26" customWidth="1" collapsed="1"/>
    <col min="9737" max="9979" width="11.5" style="26" collapsed="1"/>
    <col min="9980" max="9980" width="57.1640625" style="26" customWidth="1" collapsed="1"/>
    <col min="9981" max="9992" width="14.33203125" style="26" customWidth="1" collapsed="1"/>
    <col min="9993" max="10235" width="11.5" style="26" collapsed="1"/>
    <col min="10236" max="10236" width="57.1640625" style="26" customWidth="1" collapsed="1"/>
    <col min="10237" max="10248" width="14.33203125" style="26" customWidth="1" collapsed="1"/>
    <col min="10249" max="10491" width="11.5" style="26" collapsed="1"/>
    <col min="10492" max="10492" width="57.1640625" style="26" customWidth="1" collapsed="1"/>
    <col min="10493" max="10504" width="14.33203125" style="26" customWidth="1" collapsed="1"/>
    <col min="10505" max="10747" width="11.5" style="26" collapsed="1"/>
    <col min="10748" max="10748" width="57.1640625" style="26" customWidth="1" collapsed="1"/>
    <col min="10749" max="10760" width="14.33203125" style="26" customWidth="1" collapsed="1"/>
    <col min="10761" max="11003" width="11.5" style="26" collapsed="1"/>
    <col min="11004" max="11004" width="57.1640625" style="26" customWidth="1" collapsed="1"/>
    <col min="11005" max="11016" width="14.33203125" style="26" customWidth="1" collapsed="1"/>
    <col min="11017" max="11259" width="11.5" style="26" collapsed="1"/>
    <col min="11260" max="11260" width="57.1640625" style="26" customWidth="1" collapsed="1"/>
    <col min="11261" max="11272" width="14.33203125" style="26" customWidth="1" collapsed="1"/>
    <col min="11273" max="11515" width="11.5" style="26" collapsed="1"/>
    <col min="11516" max="11516" width="57.1640625" style="26" customWidth="1" collapsed="1"/>
    <col min="11517" max="11528" width="14.33203125" style="26" customWidth="1" collapsed="1"/>
    <col min="11529" max="11771" width="11.5" style="26" collapsed="1"/>
    <col min="11772" max="11772" width="57.1640625" style="26" customWidth="1" collapsed="1"/>
    <col min="11773" max="11784" width="14.33203125" style="26" customWidth="1" collapsed="1"/>
    <col min="11785" max="12027" width="11.5" style="26" collapsed="1"/>
    <col min="12028" max="12028" width="57.1640625" style="26" customWidth="1" collapsed="1"/>
    <col min="12029" max="12040" width="14.33203125" style="26" customWidth="1" collapsed="1"/>
    <col min="12041" max="12283" width="11.5" style="26" collapsed="1"/>
    <col min="12284" max="12284" width="57.1640625" style="26" customWidth="1" collapsed="1"/>
    <col min="12285" max="12296" width="14.33203125" style="26" customWidth="1" collapsed="1"/>
    <col min="12297" max="12539" width="11.5" style="26" collapsed="1"/>
    <col min="12540" max="12540" width="57.1640625" style="26" customWidth="1" collapsed="1"/>
    <col min="12541" max="12552" width="14.33203125" style="26" customWidth="1" collapsed="1"/>
    <col min="12553" max="12795" width="11.5" style="26" collapsed="1"/>
    <col min="12796" max="12796" width="57.1640625" style="26" customWidth="1" collapsed="1"/>
    <col min="12797" max="12808" width="14.33203125" style="26" customWidth="1" collapsed="1"/>
    <col min="12809" max="13051" width="11.5" style="26" collapsed="1"/>
    <col min="13052" max="13052" width="57.1640625" style="26" customWidth="1" collapsed="1"/>
    <col min="13053" max="13064" width="14.33203125" style="26" customWidth="1" collapsed="1"/>
    <col min="13065" max="13307" width="11.5" style="26" collapsed="1"/>
    <col min="13308" max="13308" width="57.1640625" style="26" customWidth="1" collapsed="1"/>
    <col min="13309" max="13320" width="14.33203125" style="26" customWidth="1" collapsed="1"/>
    <col min="13321" max="13563" width="11.5" style="26" collapsed="1"/>
    <col min="13564" max="13564" width="57.1640625" style="26" customWidth="1" collapsed="1"/>
    <col min="13565" max="13576" width="14.33203125" style="26" customWidth="1" collapsed="1"/>
    <col min="13577" max="13819" width="11.5" style="26" collapsed="1"/>
    <col min="13820" max="13820" width="57.1640625" style="26" customWidth="1" collapsed="1"/>
    <col min="13821" max="13832" width="14.33203125" style="26" customWidth="1" collapsed="1"/>
    <col min="13833" max="14075" width="11.5" style="26" collapsed="1"/>
    <col min="14076" max="14076" width="57.1640625" style="26" customWidth="1" collapsed="1"/>
    <col min="14077" max="14088" width="14.33203125" style="26" customWidth="1" collapsed="1"/>
    <col min="14089" max="14331" width="11.5" style="26" collapsed="1"/>
    <col min="14332" max="14332" width="57.1640625" style="26" customWidth="1" collapsed="1"/>
    <col min="14333" max="14344" width="14.33203125" style="26" customWidth="1" collapsed="1"/>
    <col min="14345" max="14587" width="11.5" style="26" collapsed="1"/>
    <col min="14588" max="14588" width="57.1640625" style="26" customWidth="1" collapsed="1"/>
    <col min="14589" max="14600" width="14.33203125" style="26" customWidth="1" collapsed="1"/>
    <col min="14601" max="14843" width="11.5" style="26" collapsed="1"/>
    <col min="14844" max="14844" width="57.1640625" style="26" customWidth="1" collapsed="1"/>
    <col min="14845" max="14856" width="14.33203125" style="26" customWidth="1" collapsed="1"/>
    <col min="14857" max="15099" width="11.5" style="26" collapsed="1"/>
    <col min="15100" max="15100" width="57.1640625" style="26" customWidth="1" collapsed="1"/>
    <col min="15101" max="15112" width="14.33203125" style="26" customWidth="1" collapsed="1"/>
    <col min="15113" max="15355" width="11.5" style="26" collapsed="1"/>
    <col min="15356" max="15356" width="57.1640625" style="26" customWidth="1" collapsed="1"/>
    <col min="15357" max="15368" width="14.33203125" style="26" customWidth="1" collapsed="1"/>
    <col min="15369" max="15611" width="11.5" style="26" collapsed="1"/>
    <col min="15612" max="15612" width="57.1640625" style="26" customWidth="1" collapsed="1"/>
    <col min="15613" max="15624" width="14.33203125" style="26" customWidth="1" collapsed="1"/>
    <col min="15625" max="15867" width="11.5" style="26" collapsed="1"/>
    <col min="15868" max="15868" width="57.1640625" style="26" customWidth="1" collapsed="1"/>
    <col min="15869" max="15880" width="14.33203125" style="26" customWidth="1" collapsed="1"/>
    <col min="15881" max="16123" width="11.5" style="26" collapsed="1"/>
    <col min="16124" max="16124" width="57.1640625" style="26" customWidth="1" collapsed="1"/>
    <col min="16125" max="16136" width="14.33203125" style="26" customWidth="1" collapsed="1"/>
    <col min="16137" max="16384" width="11.5" style="26" collapsed="1"/>
  </cols>
  <sheetData>
    <row r="1" spans="1:4" ht="15" customHeight="1" x14ac:dyDescent="0.2">
      <c r="A1" s="296" t="s">
        <v>102</v>
      </c>
      <c r="B1" s="296"/>
      <c r="C1" s="296"/>
      <c r="D1" s="296"/>
    </row>
    <row r="2" spans="1:4" ht="16" customHeight="1" x14ac:dyDescent="0.25">
      <c r="A2" s="298" t="s">
        <v>453</v>
      </c>
      <c r="B2" s="298"/>
      <c r="C2" s="298"/>
      <c r="D2" s="298"/>
    </row>
    <row r="3" spans="1:4" ht="15" customHeight="1" x14ac:dyDescent="0.25">
      <c r="A3" s="297" t="s">
        <v>81</v>
      </c>
      <c r="B3" s="294"/>
      <c r="C3" s="294"/>
      <c r="D3" s="172"/>
    </row>
    <row r="4" spans="1:4" x14ac:dyDescent="0.2">
      <c r="B4" s="25"/>
      <c r="C4" s="25"/>
      <c r="D4" s="25"/>
    </row>
    <row r="5" spans="1:4" ht="17" x14ac:dyDescent="0.2">
      <c r="A5" s="31"/>
      <c r="B5" s="173">
        <v>2024</v>
      </c>
      <c r="C5" s="173">
        <v>2023</v>
      </c>
      <c r="D5" s="173">
        <v>2022</v>
      </c>
    </row>
    <row r="6" spans="1:4" ht="17" x14ac:dyDescent="0.2">
      <c r="A6" s="57" t="s">
        <v>28</v>
      </c>
      <c r="B6" s="58">
        <v>63993.5</v>
      </c>
      <c r="C6" s="58">
        <v>64141</v>
      </c>
      <c r="D6" s="58">
        <v>61505</v>
      </c>
    </row>
    <row r="7" spans="1:4" ht="17" x14ac:dyDescent="0.2">
      <c r="A7" s="60" t="s">
        <v>31</v>
      </c>
      <c r="B7" s="61">
        <v>1173.5</v>
      </c>
      <c r="C7" s="61">
        <v>1124</v>
      </c>
      <c r="D7" s="61">
        <v>1091</v>
      </c>
    </row>
    <row r="8" spans="1:4" ht="17" x14ac:dyDescent="0.2">
      <c r="A8" s="60" t="s">
        <v>29</v>
      </c>
      <c r="B8" s="61">
        <v>25576</v>
      </c>
      <c r="C8" s="61">
        <v>25068</v>
      </c>
      <c r="D8" s="61">
        <v>23936</v>
      </c>
    </row>
    <row r="9" spans="1:4" ht="17" x14ac:dyDescent="0.2">
      <c r="A9" s="60" t="s">
        <v>30</v>
      </c>
      <c r="B9" s="61">
        <v>9974</v>
      </c>
      <c r="C9" s="61">
        <v>10037</v>
      </c>
      <c r="D9" s="61">
        <v>9067</v>
      </c>
    </row>
    <row r="10" spans="1:4" ht="17" x14ac:dyDescent="0.2">
      <c r="A10" s="60" t="s">
        <v>76</v>
      </c>
      <c r="B10" s="61">
        <v>1962</v>
      </c>
      <c r="C10" s="61">
        <v>1983</v>
      </c>
      <c r="D10" s="61">
        <v>1870</v>
      </c>
    </row>
    <row r="11" spans="1:4" ht="18" thickBot="1" x14ac:dyDescent="0.25">
      <c r="A11" s="174" t="s">
        <v>77</v>
      </c>
      <c r="B11" s="175">
        <f>SUM(B6:B10)</f>
        <v>102679</v>
      </c>
      <c r="C11" s="176">
        <v>102353</v>
      </c>
      <c r="D11" s="175">
        <v>97469</v>
      </c>
    </row>
    <row r="12" spans="1:4" ht="18" thickBot="1" x14ac:dyDescent="0.25">
      <c r="A12" s="177" t="s">
        <v>32</v>
      </c>
      <c r="B12" s="178">
        <v>1052</v>
      </c>
      <c r="C12" s="179">
        <v>1100</v>
      </c>
      <c r="D12" s="178">
        <v>1152</v>
      </c>
    </row>
    <row r="13" spans="1:4" ht="19" thickTop="1" thickBot="1" x14ac:dyDescent="0.25">
      <c r="A13" s="69" t="s">
        <v>78</v>
      </c>
      <c r="B13" s="180">
        <f>+B11+B12</f>
        <v>103731</v>
      </c>
      <c r="C13" s="181">
        <v>103453</v>
      </c>
      <c r="D13" s="180">
        <v>98621</v>
      </c>
    </row>
    <row r="14" spans="1:4" x14ac:dyDescent="0.2">
      <c r="B14" s="25"/>
      <c r="C14" s="25"/>
      <c r="D14" s="25"/>
    </row>
    <row r="15" spans="1:4" x14ac:dyDescent="0.2">
      <c r="B15" s="25"/>
      <c r="C15" s="25"/>
      <c r="D15" s="25"/>
    </row>
    <row r="16" spans="1:4" x14ac:dyDescent="0.2">
      <c r="B16" s="25"/>
      <c r="C16" s="25"/>
      <c r="D16" s="25"/>
    </row>
  </sheetData>
  <mergeCells count="3">
    <mergeCell ref="A1:D1"/>
    <mergeCell ref="A3:C3"/>
    <mergeCell ref="A2:D2"/>
  </mergeCells>
  <hyperlinks>
    <hyperlink ref="A1:D1" location="Index!A1" display="Zurück zum Index" xr:uid="{2D705561-B342-C743-AAF2-8A5E80B2B4AC}"/>
  </hyperlinks>
  <pageMargins left="0.7" right="0.7" top="0.75" bottom="0.75" header="0.3" footer="0.3"/>
  <pageSetup paperSize="9"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7B5A0-E43A-8244-8CEF-1A056A9F975F}">
  <sheetPr>
    <pageSetUpPr fitToPage="1"/>
  </sheetPr>
  <dimension ref="A1:O13"/>
  <sheetViews>
    <sheetView showGridLines="0" zoomScaleNormal="100" workbookViewId="0">
      <selection sqref="A1:XFD1"/>
    </sheetView>
  </sheetViews>
  <sheetFormatPr baseColWidth="10" defaultColWidth="11.5" defaultRowHeight="16" x14ac:dyDescent="0.2"/>
  <cols>
    <col min="1" max="1" width="41.6640625" style="26" customWidth="1" collapsed="1"/>
    <col min="2" max="4" width="16.6640625" style="26" customWidth="1"/>
    <col min="5" max="12" width="14.33203125" style="25" customWidth="1" collapsed="1"/>
    <col min="13" max="15" width="11.5" style="26"/>
    <col min="16" max="255" width="11.5" style="26" collapsed="1"/>
    <col min="256" max="256" width="57.1640625" style="26" customWidth="1" collapsed="1"/>
    <col min="257" max="268" width="14.33203125" style="26" customWidth="1" collapsed="1"/>
    <col min="269" max="511" width="11.5" style="26" collapsed="1"/>
    <col min="512" max="512" width="57.1640625" style="26" customWidth="1" collapsed="1"/>
    <col min="513" max="524" width="14.33203125" style="26" customWidth="1" collapsed="1"/>
    <col min="525" max="767" width="11.5" style="26" collapsed="1"/>
    <col min="768" max="768" width="57.1640625" style="26" customWidth="1" collapsed="1"/>
    <col min="769" max="780" width="14.33203125" style="26" customWidth="1" collapsed="1"/>
    <col min="781" max="1023" width="11.5" style="26" collapsed="1"/>
    <col min="1024" max="1024" width="57.1640625" style="26" customWidth="1" collapsed="1"/>
    <col min="1025" max="1036" width="14.33203125" style="26" customWidth="1" collapsed="1"/>
    <col min="1037" max="1279" width="11.5" style="26" collapsed="1"/>
    <col min="1280" max="1280" width="57.1640625" style="26" customWidth="1" collapsed="1"/>
    <col min="1281" max="1292" width="14.33203125" style="26" customWidth="1" collapsed="1"/>
    <col min="1293" max="1535" width="11.5" style="26" collapsed="1"/>
    <col min="1536" max="1536" width="57.1640625" style="26" customWidth="1" collapsed="1"/>
    <col min="1537" max="1548" width="14.33203125" style="26" customWidth="1" collapsed="1"/>
    <col min="1549" max="1791" width="11.5" style="26" collapsed="1"/>
    <col min="1792" max="1792" width="57.1640625" style="26" customWidth="1" collapsed="1"/>
    <col min="1793" max="1804" width="14.33203125" style="26" customWidth="1" collapsed="1"/>
    <col min="1805" max="2047" width="11.5" style="26" collapsed="1"/>
    <col min="2048" max="2048" width="57.1640625" style="26" customWidth="1" collapsed="1"/>
    <col min="2049" max="2060" width="14.33203125" style="26" customWidth="1" collapsed="1"/>
    <col min="2061" max="2303" width="11.5" style="26" collapsed="1"/>
    <col min="2304" max="2304" width="57.1640625" style="26" customWidth="1" collapsed="1"/>
    <col min="2305" max="2316" width="14.33203125" style="26" customWidth="1" collapsed="1"/>
    <col min="2317" max="2559" width="11.5" style="26" collapsed="1"/>
    <col min="2560" max="2560" width="57.1640625" style="26" customWidth="1" collapsed="1"/>
    <col min="2561" max="2572" width="14.33203125" style="26" customWidth="1" collapsed="1"/>
    <col min="2573" max="2815" width="11.5" style="26" collapsed="1"/>
    <col min="2816" max="2816" width="57.1640625" style="26" customWidth="1" collapsed="1"/>
    <col min="2817" max="2828" width="14.33203125" style="26" customWidth="1" collapsed="1"/>
    <col min="2829" max="3071" width="11.5" style="26" collapsed="1"/>
    <col min="3072" max="3072" width="57.1640625" style="26" customWidth="1" collapsed="1"/>
    <col min="3073" max="3084" width="14.33203125" style="26" customWidth="1" collapsed="1"/>
    <col min="3085" max="3327" width="11.5" style="26" collapsed="1"/>
    <col min="3328" max="3328" width="57.1640625" style="26" customWidth="1" collapsed="1"/>
    <col min="3329" max="3340" width="14.33203125" style="26" customWidth="1" collapsed="1"/>
    <col min="3341" max="3583" width="11.5" style="26" collapsed="1"/>
    <col min="3584" max="3584" width="57.1640625" style="26" customWidth="1" collapsed="1"/>
    <col min="3585" max="3596" width="14.33203125" style="26" customWidth="1" collapsed="1"/>
    <col min="3597" max="3839" width="11.5" style="26" collapsed="1"/>
    <col min="3840" max="3840" width="57.1640625" style="26" customWidth="1" collapsed="1"/>
    <col min="3841" max="3852" width="14.33203125" style="26" customWidth="1" collapsed="1"/>
    <col min="3853" max="4095" width="11.5" style="26" collapsed="1"/>
    <col min="4096" max="4096" width="57.1640625" style="26" customWidth="1" collapsed="1"/>
    <col min="4097" max="4108" width="14.33203125" style="26" customWidth="1" collapsed="1"/>
    <col min="4109" max="4351" width="11.5" style="26" collapsed="1"/>
    <col min="4352" max="4352" width="57.1640625" style="26" customWidth="1" collapsed="1"/>
    <col min="4353" max="4364" width="14.33203125" style="26" customWidth="1" collapsed="1"/>
    <col min="4365" max="4607" width="11.5" style="26" collapsed="1"/>
    <col min="4608" max="4608" width="57.1640625" style="26" customWidth="1" collapsed="1"/>
    <col min="4609" max="4620" width="14.33203125" style="26" customWidth="1" collapsed="1"/>
    <col min="4621" max="4863" width="11.5" style="26" collapsed="1"/>
    <col min="4864" max="4864" width="57.1640625" style="26" customWidth="1" collapsed="1"/>
    <col min="4865" max="4876" width="14.33203125" style="26" customWidth="1" collapsed="1"/>
    <col min="4877" max="5119" width="11.5" style="26" collapsed="1"/>
    <col min="5120" max="5120" width="57.1640625" style="26" customWidth="1" collapsed="1"/>
    <col min="5121" max="5132" width="14.33203125" style="26" customWidth="1" collapsed="1"/>
    <col min="5133" max="5375" width="11.5" style="26" collapsed="1"/>
    <col min="5376" max="5376" width="57.1640625" style="26" customWidth="1" collapsed="1"/>
    <col min="5377" max="5388" width="14.33203125" style="26" customWidth="1" collapsed="1"/>
    <col min="5389" max="5631" width="11.5" style="26" collapsed="1"/>
    <col min="5632" max="5632" width="57.1640625" style="26" customWidth="1" collapsed="1"/>
    <col min="5633" max="5644" width="14.33203125" style="26" customWidth="1" collapsed="1"/>
    <col min="5645" max="5887" width="11.5" style="26" collapsed="1"/>
    <col min="5888" max="5888" width="57.1640625" style="26" customWidth="1" collapsed="1"/>
    <col min="5889" max="5900" width="14.33203125" style="26" customWidth="1" collapsed="1"/>
    <col min="5901" max="6143" width="11.5" style="26" collapsed="1"/>
    <col min="6144" max="6144" width="57.1640625" style="26" customWidth="1" collapsed="1"/>
    <col min="6145" max="6156" width="14.33203125" style="26" customWidth="1" collapsed="1"/>
    <col min="6157" max="6399" width="11.5" style="26" collapsed="1"/>
    <col min="6400" max="6400" width="57.1640625" style="26" customWidth="1" collapsed="1"/>
    <col min="6401" max="6412" width="14.33203125" style="26" customWidth="1" collapsed="1"/>
    <col min="6413" max="6655" width="11.5" style="26" collapsed="1"/>
    <col min="6656" max="6656" width="57.1640625" style="26" customWidth="1" collapsed="1"/>
    <col min="6657" max="6668" width="14.33203125" style="26" customWidth="1" collapsed="1"/>
    <col min="6669" max="6911" width="11.5" style="26" collapsed="1"/>
    <col min="6912" max="6912" width="57.1640625" style="26" customWidth="1" collapsed="1"/>
    <col min="6913" max="6924" width="14.33203125" style="26" customWidth="1" collapsed="1"/>
    <col min="6925" max="7167" width="11.5" style="26" collapsed="1"/>
    <col min="7168" max="7168" width="57.1640625" style="26" customWidth="1" collapsed="1"/>
    <col min="7169" max="7180" width="14.33203125" style="26" customWidth="1" collapsed="1"/>
    <col min="7181" max="7423" width="11.5" style="26" collapsed="1"/>
    <col min="7424" max="7424" width="57.1640625" style="26" customWidth="1" collapsed="1"/>
    <col min="7425" max="7436" width="14.33203125" style="26" customWidth="1" collapsed="1"/>
    <col min="7437" max="7679" width="11.5" style="26" collapsed="1"/>
    <col min="7680" max="7680" width="57.1640625" style="26" customWidth="1" collapsed="1"/>
    <col min="7681" max="7692" width="14.33203125" style="26" customWidth="1" collapsed="1"/>
    <col min="7693" max="7935" width="11.5" style="26" collapsed="1"/>
    <col min="7936" max="7936" width="57.1640625" style="26" customWidth="1" collapsed="1"/>
    <col min="7937" max="7948" width="14.33203125" style="26" customWidth="1" collapsed="1"/>
    <col min="7949" max="8191" width="11.5" style="26" collapsed="1"/>
    <col min="8192" max="8192" width="57.1640625" style="26" customWidth="1" collapsed="1"/>
    <col min="8193" max="8204" width="14.33203125" style="26" customWidth="1" collapsed="1"/>
    <col min="8205" max="8447" width="11.5" style="26" collapsed="1"/>
    <col min="8448" max="8448" width="57.1640625" style="26" customWidth="1" collapsed="1"/>
    <col min="8449" max="8460" width="14.33203125" style="26" customWidth="1" collapsed="1"/>
    <col min="8461" max="8703" width="11.5" style="26" collapsed="1"/>
    <col min="8704" max="8704" width="57.1640625" style="26" customWidth="1" collapsed="1"/>
    <col min="8705" max="8716" width="14.33203125" style="26" customWidth="1" collapsed="1"/>
    <col min="8717" max="8959" width="11.5" style="26" collapsed="1"/>
    <col min="8960" max="8960" width="57.1640625" style="26" customWidth="1" collapsed="1"/>
    <col min="8961" max="8972" width="14.33203125" style="26" customWidth="1" collapsed="1"/>
    <col min="8973" max="9215" width="11.5" style="26" collapsed="1"/>
    <col min="9216" max="9216" width="57.1640625" style="26" customWidth="1" collapsed="1"/>
    <col min="9217" max="9228" width="14.33203125" style="26" customWidth="1" collapsed="1"/>
    <col min="9229" max="9471" width="11.5" style="26" collapsed="1"/>
    <col min="9472" max="9472" width="57.1640625" style="26" customWidth="1" collapsed="1"/>
    <col min="9473" max="9484" width="14.33203125" style="26" customWidth="1" collapsed="1"/>
    <col min="9485" max="9727" width="11.5" style="26" collapsed="1"/>
    <col min="9728" max="9728" width="57.1640625" style="26" customWidth="1" collapsed="1"/>
    <col min="9729" max="9740" width="14.33203125" style="26" customWidth="1" collapsed="1"/>
    <col min="9741" max="9983" width="11.5" style="26" collapsed="1"/>
    <col min="9984" max="9984" width="57.1640625" style="26" customWidth="1" collapsed="1"/>
    <col min="9985" max="9996" width="14.33203125" style="26" customWidth="1" collapsed="1"/>
    <col min="9997" max="10239" width="11.5" style="26" collapsed="1"/>
    <col min="10240" max="10240" width="57.1640625" style="26" customWidth="1" collapsed="1"/>
    <col min="10241" max="10252" width="14.33203125" style="26" customWidth="1" collapsed="1"/>
    <col min="10253" max="10495" width="11.5" style="26" collapsed="1"/>
    <col min="10496" max="10496" width="57.1640625" style="26" customWidth="1" collapsed="1"/>
    <col min="10497" max="10508" width="14.33203125" style="26" customWidth="1" collapsed="1"/>
    <col min="10509" max="10751" width="11.5" style="26" collapsed="1"/>
    <col min="10752" max="10752" width="57.1640625" style="26" customWidth="1" collapsed="1"/>
    <col min="10753" max="10764" width="14.33203125" style="26" customWidth="1" collapsed="1"/>
    <col min="10765" max="11007" width="11.5" style="26" collapsed="1"/>
    <col min="11008" max="11008" width="57.1640625" style="26" customWidth="1" collapsed="1"/>
    <col min="11009" max="11020" width="14.33203125" style="26" customWidth="1" collapsed="1"/>
    <col min="11021" max="11263" width="11.5" style="26" collapsed="1"/>
    <col min="11264" max="11264" width="57.1640625" style="26" customWidth="1" collapsed="1"/>
    <col min="11265" max="11276" width="14.33203125" style="26" customWidth="1" collapsed="1"/>
    <col min="11277" max="11519" width="11.5" style="26" collapsed="1"/>
    <col min="11520" max="11520" width="57.1640625" style="26" customWidth="1" collapsed="1"/>
    <col min="11521" max="11532" width="14.33203125" style="26" customWidth="1" collapsed="1"/>
    <col min="11533" max="11775" width="11.5" style="26" collapsed="1"/>
    <col min="11776" max="11776" width="57.1640625" style="26" customWidth="1" collapsed="1"/>
    <col min="11777" max="11788" width="14.33203125" style="26" customWidth="1" collapsed="1"/>
    <col min="11789" max="12031" width="11.5" style="26" collapsed="1"/>
    <col min="12032" max="12032" width="57.1640625" style="26" customWidth="1" collapsed="1"/>
    <col min="12033" max="12044" width="14.33203125" style="26" customWidth="1" collapsed="1"/>
    <col min="12045" max="12287" width="11.5" style="26" collapsed="1"/>
    <col min="12288" max="12288" width="57.1640625" style="26" customWidth="1" collapsed="1"/>
    <col min="12289" max="12300" width="14.33203125" style="26" customWidth="1" collapsed="1"/>
    <col min="12301" max="12543" width="11.5" style="26" collapsed="1"/>
    <col min="12544" max="12544" width="57.1640625" style="26" customWidth="1" collapsed="1"/>
    <col min="12545" max="12556" width="14.33203125" style="26" customWidth="1" collapsed="1"/>
    <col min="12557" max="12799" width="11.5" style="26" collapsed="1"/>
    <col min="12800" max="12800" width="57.1640625" style="26" customWidth="1" collapsed="1"/>
    <col min="12801" max="12812" width="14.33203125" style="26" customWidth="1" collapsed="1"/>
    <col min="12813" max="13055" width="11.5" style="26" collapsed="1"/>
    <col min="13056" max="13056" width="57.1640625" style="26" customWidth="1" collapsed="1"/>
    <col min="13057" max="13068" width="14.33203125" style="26" customWidth="1" collapsed="1"/>
    <col min="13069" max="13311" width="11.5" style="26" collapsed="1"/>
    <col min="13312" max="13312" width="57.1640625" style="26" customWidth="1" collapsed="1"/>
    <col min="13313" max="13324" width="14.33203125" style="26" customWidth="1" collapsed="1"/>
    <col min="13325" max="13567" width="11.5" style="26" collapsed="1"/>
    <col min="13568" max="13568" width="57.1640625" style="26" customWidth="1" collapsed="1"/>
    <col min="13569" max="13580" width="14.33203125" style="26" customWidth="1" collapsed="1"/>
    <col min="13581" max="13823" width="11.5" style="26" collapsed="1"/>
    <col min="13824" max="13824" width="57.1640625" style="26" customWidth="1" collapsed="1"/>
    <col min="13825" max="13836" width="14.33203125" style="26" customWidth="1" collapsed="1"/>
    <col min="13837" max="14079" width="11.5" style="26" collapsed="1"/>
    <col min="14080" max="14080" width="57.1640625" style="26" customWidth="1" collapsed="1"/>
    <col min="14081" max="14092" width="14.33203125" style="26" customWidth="1" collapsed="1"/>
    <col min="14093" max="14335" width="11.5" style="26" collapsed="1"/>
    <col min="14336" max="14336" width="57.1640625" style="26" customWidth="1" collapsed="1"/>
    <col min="14337" max="14348" width="14.33203125" style="26" customWidth="1" collapsed="1"/>
    <col min="14349" max="14591" width="11.5" style="26" collapsed="1"/>
    <col min="14592" max="14592" width="57.1640625" style="26" customWidth="1" collapsed="1"/>
    <col min="14593" max="14604" width="14.33203125" style="26" customWidth="1" collapsed="1"/>
    <col min="14605" max="14847" width="11.5" style="26" collapsed="1"/>
    <col min="14848" max="14848" width="57.1640625" style="26" customWidth="1" collapsed="1"/>
    <col min="14849" max="14860" width="14.33203125" style="26" customWidth="1" collapsed="1"/>
    <col min="14861" max="15103" width="11.5" style="26" collapsed="1"/>
    <col min="15104" max="15104" width="57.1640625" style="26" customWidth="1" collapsed="1"/>
    <col min="15105" max="15116" width="14.33203125" style="26" customWidth="1" collapsed="1"/>
    <col min="15117" max="15359" width="11.5" style="26" collapsed="1"/>
    <col min="15360" max="15360" width="57.1640625" style="26" customWidth="1" collapsed="1"/>
    <col min="15361" max="15372" width="14.33203125" style="26" customWidth="1" collapsed="1"/>
    <col min="15373" max="15615" width="11.5" style="26" collapsed="1"/>
    <col min="15616" max="15616" width="57.1640625" style="26" customWidth="1" collapsed="1"/>
    <col min="15617" max="15628" width="14.33203125" style="26" customWidth="1" collapsed="1"/>
    <col min="15629" max="15871" width="11.5" style="26" collapsed="1"/>
    <col min="15872" max="15872" width="57.1640625" style="26" customWidth="1" collapsed="1"/>
    <col min="15873" max="15884" width="14.33203125" style="26" customWidth="1" collapsed="1"/>
    <col min="15885" max="16127" width="11.5" style="26" collapsed="1"/>
    <col min="16128" max="16128" width="57.1640625" style="26" customWidth="1" collapsed="1"/>
    <col min="16129" max="16140" width="14.33203125" style="26" customWidth="1" collapsed="1"/>
    <col min="16141" max="16384" width="11.5" style="26" collapsed="1"/>
  </cols>
  <sheetData>
    <row r="1" spans="1:4" ht="15" customHeight="1" x14ac:dyDescent="0.2">
      <c r="A1" s="296" t="s">
        <v>102</v>
      </c>
      <c r="B1" s="296"/>
      <c r="C1" s="296"/>
      <c r="D1" s="296"/>
    </row>
    <row r="2" spans="1:4" s="27" customFormat="1" ht="16" customHeight="1" x14ac:dyDescent="0.25">
      <c r="A2" s="293" t="s">
        <v>453</v>
      </c>
      <c r="B2" s="293"/>
      <c r="C2" s="293"/>
      <c r="D2" s="293"/>
    </row>
    <row r="3" spans="1:4" s="27" customFormat="1" ht="15" customHeight="1" x14ac:dyDescent="0.25">
      <c r="A3" s="295" t="s">
        <v>82</v>
      </c>
      <c r="B3" s="295"/>
      <c r="C3" s="295"/>
      <c r="D3" s="295"/>
    </row>
    <row r="5" spans="1:4" ht="18" x14ac:dyDescent="0.2">
      <c r="A5" s="31" t="s">
        <v>80</v>
      </c>
      <c r="B5" s="31">
        <v>2024</v>
      </c>
      <c r="C5" s="31">
        <v>2023</v>
      </c>
      <c r="D5" s="31">
        <v>2022</v>
      </c>
    </row>
    <row r="6" spans="1:4" ht="17" x14ac:dyDescent="0.2">
      <c r="A6" s="57" t="s">
        <v>28</v>
      </c>
      <c r="B6" s="58">
        <v>56306</v>
      </c>
      <c r="C6" s="58">
        <v>56624</v>
      </c>
      <c r="D6" s="182">
        <v>54138</v>
      </c>
    </row>
    <row r="7" spans="1:4" ht="17" x14ac:dyDescent="0.2">
      <c r="A7" s="60" t="s">
        <v>31</v>
      </c>
      <c r="B7" s="61">
        <v>960</v>
      </c>
      <c r="C7" s="61">
        <v>921</v>
      </c>
      <c r="D7" s="183">
        <v>901</v>
      </c>
    </row>
    <row r="8" spans="1:4" ht="17" x14ac:dyDescent="0.2">
      <c r="A8" s="60" t="s">
        <v>29</v>
      </c>
      <c r="B8" s="61">
        <v>11525</v>
      </c>
      <c r="C8" s="61">
        <v>11204</v>
      </c>
      <c r="D8" s="183">
        <v>10601</v>
      </c>
    </row>
    <row r="9" spans="1:4" ht="17" x14ac:dyDescent="0.2">
      <c r="A9" s="60" t="s">
        <v>30</v>
      </c>
      <c r="B9" s="61">
        <v>7337</v>
      </c>
      <c r="C9" s="61">
        <v>7566</v>
      </c>
      <c r="D9" s="183">
        <v>6804</v>
      </c>
    </row>
    <row r="10" spans="1:4" ht="17" x14ac:dyDescent="0.2">
      <c r="A10" s="60" t="s">
        <v>76</v>
      </c>
      <c r="B10" s="61">
        <v>1683</v>
      </c>
      <c r="C10" s="61">
        <v>1674</v>
      </c>
      <c r="D10" s="183">
        <v>1593</v>
      </c>
    </row>
    <row r="11" spans="1:4" ht="18" thickBot="1" x14ac:dyDescent="0.25">
      <c r="A11" s="174" t="s">
        <v>77</v>
      </c>
      <c r="B11" s="175">
        <v>77811</v>
      </c>
      <c r="C11" s="175">
        <v>77989</v>
      </c>
      <c r="D11" s="184">
        <v>74037</v>
      </c>
    </row>
    <row r="12" spans="1:4" ht="18" thickBot="1" x14ac:dyDescent="0.25">
      <c r="A12" s="177" t="s">
        <v>32</v>
      </c>
      <c r="B12" s="178">
        <v>935</v>
      </c>
      <c r="C12" s="178">
        <v>1005</v>
      </c>
      <c r="D12" s="178">
        <v>1029</v>
      </c>
    </row>
    <row r="13" spans="1:4" ht="19" thickTop="1" thickBot="1" x14ac:dyDescent="0.25">
      <c r="A13" s="185" t="s">
        <v>78</v>
      </c>
      <c r="B13" s="186">
        <v>78746</v>
      </c>
      <c r="C13" s="186">
        <v>78994</v>
      </c>
      <c r="D13" s="187">
        <v>75066</v>
      </c>
    </row>
  </sheetData>
  <mergeCells count="3">
    <mergeCell ref="A1:D1"/>
    <mergeCell ref="A2:D2"/>
    <mergeCell ref="A3:D3"/>
  </mergeCells>
  <hyperlinks>
    <hyperlink ref="A3" location="'ukhd-patienten-ukhd'!A1" tooltip="Gehe zu ukhd-patienten-ukhd" display="Patienten nach Bundesländern – UKHD" xr:uid="{5393A08F-6899-6547-AA8A-E4B99A2012C6}"/>
    <hyperlink ref="A1:D1" location="Index!A1" display="Zurück zum Index" xr:uid="{4D72CD37-1BB7-EF4A-971D-129680FAFCD7}"/>
  </hyperlinks>
  <pageMargins left="0.7" right="0.7" top="0.75" bottom="0.75" header="0.3" footer="0.3"/>
  <pageSetup paperSize="9"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5BF8-41CE-E940-AC3F-9F9E1C1D5993}">
  <sheetPr>
    <pageSetUpPr fitToPage="1"/>
  </sheetPr>
  <dimension ref="A1:P13"/>
  <sheetViews>
    <sheetView showGridLines="0" zoomScaleNormal="100" workbookViewId="0">
      <selection sqref="A1:XFD1"/>
    </sheetView>
  </sheetViews>
  <sheetFormatPr baseColWidth="10" defaultColWidth="11.5" defaultRowHeight="16" x14ac:dyDescent="0.2"/>
  <cols>
    <col min="1" max="1" width="41.6640625" style="26" customWidth="1" collapsed="1"/>
    <col min="2" max="4" width="16.6640625" style="26" customWidth="1"/>
    <col min="5" max="12" width="14.33203125" style="25" customWidth="1" collapsed="1"/>
    <col min="13" max="16" width="11.5" style="26"/>
    <col min="17" max="255" width="11.5" style="26" collapsed="1"/>
    <col min="256" max="256" width="57.1640625" style="26" customWidth="1" collapsed="1"/>
    <col min="257" max="268" width="14.33203125" style="26" customWidth="1" collapsed="1"/>
    <col min="269" max="511" width="11.5" style="26" collapsed="1"/>
    <col min="512" max="512" width="57.1640625" style="26" customWidth="1" collapsed="1"/>
    <col min="513" max="524" width="14.33203125" style="26" customWidth="1" collapsed="1"/>
    <col min="525" max="767" width="11.5" style="26" collapsed="1"/>
    <col min="768" max="768" width="57.1640625" style="26" customWidth="1" collapsed="1"/>
    <col min="769" max="780" width="14.33203125" style="26" customWidth="1" collapsed="1"/>
    <col min="781" max="1023" width="11.5" style="26" collapsed="1"/>
    <col min="1024" max="1024" width="57.1640625" style="26" customWidth="1" collapsed="1"/>
    <col min="1025" max="1036" width="14.33203125" style="26" customWidth="1" collapsed="1"/>
    <col min="1037" max="1279" width="11.5" style="26" collapsed="1"/>
    <col min="1280" max="1280" width="57.1640625" style="26" customWidth="1" collapsed="1"/>
    <col min="1281" max="1292" width="14.33203125" style="26" customWidth="1" collapsed="1"/>
    <col min="1293" max="1535" width="11.5" style="26" collapsed="1"/>
    <col min="1536" max="1536" width="57.1640625" style="26" customWidth="1" collapsed="1"/>
    <col min="1537" max="1548" width="14.33203125" style="26" customWidth="1" collapsed="1"/>
    <col min="1549" max="1791" width="11.5" style="26" collapsed="1"/>
    <col min="1792" max="1792" width="57.1640625" style="26" customWidth="1" collapsed="1"/>
    <col min="1793" max="1804" width="14.33203125" style="26" customWidth="1" collapsed="1"/>
    <col min="1805" max="2047" width="11.5" style="26" collapsed="1"/>
    <col min="2048" max="2048" width="57.1640625" style="26" customWidth="1" collapsed="1"/>
    <col min="2049" max="2060" width="14.33203125" style="26" customWidth="1" collapsed="1"/>
    <col min="2061" max="2303" width="11.5" style="26" collapsed="1"/>
    <col min="2304" max="2304" width="57.1640625" style="26" customWidth="1" collapsed="1"/>
    <col min="2305" max="2316" width="14.33203125" style="26" customWidth="1" collapsed="1"/>
    <col min="2317" max="2559" width="11.5" style="26" collapsed="1"/>
    <col min="2560" max="2560" width="57.1640625" style="26" customWidth="1" collapsed="1"/>
    <col min="2561" max="2572" width="14.33203125" style="26" customWidth="1" collapsed="1"/>
    <col min="2573" max="2815" width="11.5" style="26" collapsed="1"/>
    <col min="2816" max="2816" width="57.1640625" style="26" customWidth="1" collapsed="1"/>
    <col min="2817" max="2828" width="14.33203125" style="26" customWidth="1" collapsed="1"/>
    <col min="2829" max="3071" width="11.5" style="26" collapsed="1"/>
    <col min="3072" max="3072" width="57.1640625" style="26" customWidth="1" collapsed="1"/>
    <col min="3073" max="3084" width="14.33203125" style="26" customWidth="1" collapsed="1"/>
    <col min="3085" max="3327" width="11.5" style="26" collapsed="1"/>
    <col min="3328" max="3328" width="57.1640625" style="26" customWidth="1" collapsed="1"/>
    <col min="3329" max="3340" width="14.33203125" style="26" customWidth="1" collapsed="1"/>
    <col min="3341" max="3583" width="11.5" style="26" collapsed="1"/>
    <col min="3584" max="3584" width="57.1640625" style="26" customWidth="1" collapsed="1"/>
    <col min="3585" max="3596" width="14.33203125" style="26" customWidth="1" collapsed="1"/>
    <col min="3597" max="3839" width="11.5" style="26" collapsed="1"/>
    <col min="3840" max="3840" width="57.1640625" style="26" customWidth="1" collapsed="1"/>
    <col min="3841" max="3852" width="14.33203125" style="26" customWidth="1" collapsed="1"/>
    <col min="3853" max="4095" width="11.5" style="26" collapsed="1"/>
    <col min="4096" max="4096" width="57.1640625" style="26" customWidth="1" collapsed="1"/>
    <col min="4097" max="4108" width="14.33203125" style="26" customWidth="1" collapsed="1"/>
    <col min="4109" max="4351" width="11.5" style="26" collapsed="1"/>
    <col min="4352" max="4352" width="57.1640625" style="26" customWidth="1" collapsed="1"/>
    <col min="4353" max="4364" width="14.33203125" style="26" customWidth="1" collapsed="1"/>
    <col min="4365" max="4607" width="11.5" style="26" collapsed="1"/>
    <col min="4608" max="4608" width="57.1640625" style="26" customWidth="1" collapsed="1"/>
    <col min="4609" max="4620" width="14.33203125" style="26" customWidth="1" collapsed="1"/>
    <col min="4621" max="4863" width="11.5" style="26" collapsed="1"/>
    <col min="4864" max="4864" width="57.1640625" style="26" customWidth="1" collapsed="1"/>
    <col min="4865" max="4876" width="14.33203125" style="26" customWidth="1" collapsed="1"/>
    <col min="4877" max="5119" width="11.5" style="26" collapsed="1"/>
    <col min="5120" max="5120" width="57.1640625" style="26" customWidth="1" collapsed="1"/>
    <col min="5121" max="5132" width="14.33203125" style="26" customWidth="1" collapsed="1"/>
    <col min="5133" max="5375" width="11.5" style="26" collapsed="1"/>
    <col min="5376" max="5376" width="57.1640625" style="26" customWidth="1" collapsed="1"/>
    <col min="5377" max="5388" width="14.33203125" style="26" customWidth="1" collapsed="1"/>
    <col min="5389" max="5631" width="11.5" style="26" collapsed="1"/>
    <col min="5632" max="5632" width="57.1640625" style="26" customWidth="1" collapsed="1"/>
    <col min="5633" max="5644" width="14.33203125" style="26" customWidth="1" collapsed="1"/>
    <col min="5645" max="5887" width="11.5" style="26" collapsed="1"/>
    <col min="5888" max="5888" width="57.1640625" style="26" customWidth="1" collapsed="1"/>
    <col min="5889" max="5900" width="14.33203125" style="26" customWidth="1" collapsed="1"/>
    <col min="5901" max="6143" width="11.5" style="26" collapsed="1"/>
    <col min="6144" max="6144" width="57.1640625" style="26" customWidth="1" collapsed="1"/>
    <col min="6145" max="6156" width="14.33203125" style="26" customWidth="1" collapsed="1"/>
    <col min="6157" max="6399" width="11.5" style="26" collapsed="1"/>
    <col min="6400" max="6400" width="57.1640625" style="26" customWidth="1" collapsed="1"/>
    <col min="6401" max="6412" width="14.33203125" style="26" customWidth="1" collapsed="1"/>
    <col min="6413" max="6655" width="11.5" style="26" collapsed="1"/>
    <col min="6656" max="6656" width="57.1640625" style="26" customWidth="1" collapsed="1"/>
    <col min="6657" max="6668" width="14.33203125" style="26" customWidth="1" collapsed="1"/>
    <col min="6669" max="6911" width="11.5" style="26" collapsed="1"/>
    <col min="6912" max="6912" width="57.1640625" style="26" customWidth="1" collapsed="1"/>
    <col min="6913" max="6924" width="14.33203125" style="26" customWidth="1" collapsed="1"/>
    <col min="6925" max="7167" width="11.5" style="26" collapsed="1"/>
    <col min="7168" max="7168" width="57.1640625" style="26" customWidth="1" collapsed="1"/>
    <col min="7169" max="7180" width="14.33203125" style="26" customWidth="1" collapsed="1"/>
    <col min="7181" max="7423" width="11.5" style="26" collapsed="1"/>
    <col min="7424" max="7424" width="57.1640625" style="26" customWidth="1" collapsed="1"/>
    <col min="7425" max="7436" width="14.33203125" style="26" customWidth="1" collapsed="1"/>
    <col min="7437" max="7679" width="11.5" style="26" collapsed="1"/>
    <col min="7680" max="7680" width="57.1640625" style="26" customWidth="1" collapsed="1"/>
    <col min="7681" max="7692" width="14.33203125" style="26" customWidth="1" collapsed="1"/>
    <col min="7693" max="7935" width="11.5" style="26" collapsed="1"/>
    <col min="7936" max="7936" width="57.1640625" style="26" customWidth="1" collapsed="1"/>
    <col min="7937" max="7948" width="14.33203125" style="26" customWidth="1" collapsed="1"/>
    <col min="7949" max="8191" width="11.5" style="26" collapsed="1"/>
    <col min="8192" max="8192" width="57.1640625" style="26" customWidth="1" collapsed="1"/>
    <col min="8193" max="8204" width="14.33203125" style="26" customWidth="1" collapsed="1"/>
    <col min="8205" max="8447" width="11.5" style="26" collapsed="1"/>
    <col min="8448" max="8448" width="57.1640625" style="26" customWidth="1" collapsed="1"/>
    <col min="8449" max="8460" width="14.33203125" style="26" customWidth="1" collapsed="1"/>
    <col min="8461" max="8703" width="11.5" style="26" collapsed="1"/>
    <col min="8704" max="8704" width="57.1640625" style="26" customWidth="1" collapsed="1"/>
    <col min="8705" max="8716" width="14.33203125" style="26" customWidth="1" collapsed="1"/>
    <col min="8717" max="8959" width="11.5" style="26" collapsed="1"/>
    <col min="8960" max="8960" width="57.1640625" style="26" customWidth="1" collapsed="1"/>
    <col min="8961" max="8972" width="14.33203125" style="26" customWidth="1" collapsed="1"/>
    <col min="8973" max="9215" width="11.5" style="26" collapsed="1"/>
    <col min="9216" max="9216" width="57.1640625" style="26" customWidth="1" collapsed="1"/>
    <col min="9217" max="9228" width="14.33203125" style="26" customWidth="1" collapsed="1"/>
    <col min="9229" max="9471" width="11.5" style="26" collapsed="1"/>
    <col min="9472" max="9472" width="57.1640625" style="26" customWidth="1" collapsed="1"/>
    <col min="9473" max="9484" width="14.33203125" style="26" customWidth="1" collapsed="1"/>
    <col min="9485" max="9727" width="11.5" style="26" collapsed="1"/>
    <col min="9728" max="9728" width="57.1640625" style="26" customWidth="1" collapsed="1"/>
    <col min="9729" max="9740" width="14.33203125" style="26" customWidth="1" collapsed="1"/>
    <col min="9741" max="9983" width="11.5" style="26" collapsed="1"/>
    <col min="9984" max="9984" width="57.1640625" style="26" customWidth="1" collapsed="1"/>
    <col min="9985" max="9996" width="14.33203125" style="26" customWidth="1" collapsed="1"/>
    <col min="9997" max="10239" width="11.5" style="26" collapsed="1"/>
    <col min="10240" max="10240" width="57.1640625" style="26" customWidth="1" collapsed="1"/>
    <col min="10241" max="10252" width="14.33203125" style="26" customWidth="1" collapsed="1"/>
    <col min="10253" max="10495" width="11.5" style="26" collapsed="1"/>
    <col min="10496" max="10496" width="57.1640625" style="26" customWidth="1" collapsed="1"/>
    <col min="10497" max="10508" width="14.33203125" style="26" customWidth="1" collapsed="1"/>
    <col min="10509" max="10751" width="11.5" style="26" collapsed="1"/>
    <col min="10752" max="10752" width="57.1640625" style="26" customWidth="1" collapsed="1"/>
    <col min="10753" max="10764" width="14.33203125" style="26" customWidth="1" collapsed="1"/>
    <col min="10765" max="11007" width="11.5" style="26" collapsed="1"/>
    <col min="11008" max="11008" width="57.1640625" style="26" customWidth="1" collapsed="1"/>
    <col min="11009" max="11020" width="14.33203125" style="26" customWidth="1" collapsed="1"/>
    <col min="11021" max="11263" width="11.5" style="26" collapsed="1"/>
    <col min="11264" max="11264" width="57.1640625" style="26" customWidth="1" collapsed="1"/>
    <col min="11265" max="11276" width="14.33203125" style="26" customWidth="1" collapsed="1"/>
    <col min="11277" max="11519" width="11.5" style="26" collapsed="1"/>
    <col min="11520" max="11520" width="57.1640625" style="26" customWidth="1" collapsed="1"/>
    <col min="11521" max="11532" width="14.33203125" style="26" customWidth="1" collapsed="1"/>
    <col min="11533" max="11775" width="11.5" style="26" collapsed="1"/>
    <col min="11776" max="11776" width="57.1640625" style="26" customWidth="1" collapsed="1"/>
    <col min="11777" max="11788" width="14.33203125" style="26" customWidth="1" collapsed="1"/>
    <col min="11789" max="12031" width="11.5" style="26" collapsed="1"/>
    <col min="12032" max="12032" width="57.1640625" style="26" customWidth="1" collapsed="1"/>
    <col min="12033" max="12044" width="14.33203125" style="26" customWidth="1" collapsed="1"/>
    <col min="12045" max="12287" width="11.5" style="26" collapsed="1"/>
    <col min="12288" max="12288" width="57.1640625" style="26" customWidth="1" collapsed="1"/>
    <col min="12289" max="12300" width="14.33203125" style="26" customWidth="1" collapsed="1"/>
    <col min="12301" max="12543" width="11.5" style="26" collapsed="1"/>
    <col min="12544" max="12544" width="57.1640625" style="26" customWidth="1" collapsed="1"/>
    <col min="12545" max="12556" width="14.33203125" style="26" customWidth="1" collapsed="1"/>
    <col min="12557" max="12799" width="11.5" style="26" collapsed="1"/>
    <col min="12800" max="12800" width="57.1640625" style="26" customWidth="1" collapsed="1"/>
    <col min="12801" max="12812" width="14.33203125" style="26" customWidth="1" collapsed="1"/>
    <col min="12813" max="13055" width="11.5" style="26" collapsed="1"/>
    <col min="13056" max="13056" width="57.1640625" style="26" customWidth="1" collapsed="1"/>
    <col min="13057" max="13068" width="14.33203125" style="26" customWidth="1" collapsed="1"/>
    <col min="13069" max="13311" width="11.5" style="26" collapsed="1"/>
    <col min="13312" max="13312" width="57.1640625" style="26" customWidth="1" collapsed="1"/>
    <col min="13313" max="13324" width="14.33203125" style="26" customWidth="1" collapsed="1"/>
    <col min="13325" max="13567" width="11.5" style="26" collapsed="1"/>
    <col min="13568" max="13568" width="57.1640625" style="26" customWidth="1" collapsed="1"/>
    <col min="13569" max="13580" width="14.33203125" style="26" customWidth="1" collapsed="1"/>
    <col min="13581" max="13823" width="11.5" style="26" collapsed="1"/>
    <col min="13824" max="13824" width="57.1640625" style="26" customWidth="1" collapsed="1"/>
    <col min="13825" max="13836" width="14.33203125" style="26" customWidth="1" collapsed="1"/>
    <col min="13837" max="14079" width="11.5" style="26" collapsed="1"/>
    <col min="14080" max="14080" width="57.1640625" style="26" customWidth="1" collapsed="1"/>
    <col min="14081" max="14092" width="14.33203125" style="26" customWidth="1" collapsed="1"/>
    <col min="14093" max="14335" width="11.5" style="26" collapsed="1"/>
    <col min="14336" max="14336" width="57.1640625" style="26" customWidth="1" collapsed="1"/>
    <col min="14337" max="14348" width="14.33203125" style="26" customWidth="1" collapsed="1"/>
    <col min="14349" max="14591" width="11.5" style="26" collapsed="1"/>
    <col min="14592" max="14592" width="57.1640625" style="26" customWidth="1" collapsed="1"/>
    <col min="14593" max="14604" width="14.33203125" style="26" customWidth="1" collapsed="1"/>
    <col min="14605" max="14847" width="11.5" style="26" collapsed="1"/>
    <col min="14848" max="14848" width="57.1640625" style="26" customWidth="1" collapsed="1"/>
    <col min="14849" max="14860" width="14.33203125" style="26" customWidth="1" collapsed="1"/>
    <col min="14861" max="15103" width="11.5" style="26" collapsed="1"/>
    <col min="15104" max="15104" width="57.1640625" style="26" customWidth="1" collapsed="1"/>
    <col min="15105" max="15116" width="14.33203125" style="26" customWidth="1" collapsed="1"/>
    <col min="15117" max="15359" width="11.5" style="26" collapsed="1"/>
    <col min="15360" max="15360" width="57.1640625" style="26" customWidth="1" collapsed="1"/>
    <col min="15361" max="15372" width="14.33203125" style="26" customWidth="1" collapsed="1"/>
    <col min="15373" max="15615" width="11.5" style="26" collapsed="1"/>
    <col min="15616" max="15616" width="57.1640625" style="26" customWidth="1" collapsed="1"/>
    <col min="15617" max="15628" width="14.33203125" style="26" customWidth="1" collapsed="1"/>
    <col min="15629" max="15871" width="11.5" style="26" collapsed="1"/>
    <col min="15872" max="15872" width="57.1640625" style="26" customWidth="1" collapsed="1"/>
    <col min="15873" max="15884" width="14.33203125" style="26" customWidth="1" collapsed="1"/>
    <col min="15885" max="16127" width="11.5" style="26" collapsed="1"/>
    <col min="16128" max="16128" width="57.1640625" style="26" customWidth="1" collapsed="1"/>
    <col min="16129" max="16140" width="14.33203125" style="26" customWidth="1" collapsed="1"/>
    <col min="16141" max="16384" width="11.5" style="26" collapsed="1"/>
  </cols>
  <sheetData>
    <row r="1" spans="1:4" ht="15" customHeight="1" x14ac:dyDescent="0.2">
      <c r="A1" s="296" t="s">
        <v>102</v>
      </c>
      <c r="B1" s="296"/>
      <c r="C1" s="296"/>
      <c r="D1" s="296"/>
    </row>
    <row r="2" spans="1:4" s="27" customFormat="1" ht="16" customHeight="1" x14ac:dyDescent="0.25">
      <c r="A2" s="293" t="s">
        <v>453</v>
      </c>
      <c r="B2" s="293"/>
      <c r="C2" s="293"/>
      <c r="D2" s="293"/>
    </row>
    <row r="3" spans="1:4" s="27" customFormat="1" ht="15" customHeight="1" x14ac:dyDescent="0.25">
      <c r="A3" s="295" t="s">
        <v>83</v>
      </c>
      <c r="B3" s="295"/>
      <c r="C3" s="295"/>
      <c r="D3" s="295"/>
    </row>
    <row r="5" spans="1:4" ht="18" x14ac:dyDescent="0.2">
      <c r="A5" s="31" t="s">
        <v>90</v>
      </c>
      <c r="B5" s="31">
        <v>2024</v>
      </c>
      <c r="C5" s="31">
        <v>2023</v>
      </c>
      <c r="D5" s="31">
        <v>2022</v>
      </c>
    </row>
    <row r="6" spans="1:4" ht="17" x14ac:dyDescent="0.2">
      <c r="A6" s="57" t="s">
        <v>28</v>
      </c>
      <c r="B6" s="58">
        <v>6418</v>
      </c>
      <c r="C6" s="58">
        <v>6422</v>
      </c>
      <c r="D6" s="61">
        <v>6271</v>
      </c>
    </row>
    <row r="7" spans="1:4" ht="17" x14ac:dyDescent="0.2">
      <c r="A7" s="60" t="s">
        <v>31</v>
      </c>
      <c r="B7" s="61">
        <v>192</v>
      </c>
      <c r="C7" s="61">
        <v>184</v>
      </c>
      <c r="D7" s="61">
        <v>163</v>
      </c>
    </row>
    <row r="8" spans="1:4" ht="17" x14ac:dyDescent="0.2">
      <c r="A8" s="60" t="s">
        <v>29</v>
      </c>
      <c r="B8" s="61">
        <v>2374</v>
      </c>
      <c r="C8" s="61">
        <v>2218</v>
      </c>
      <c r="D8" s="61">
        <v>2212</v>
      </c>
    </row>
    <row r="9" spans="1:4" ht="17" x14ac:dyDescent="0.2">
      <c r="A9" s="60" t="s">
        <v>30</v>
      </c>
      <c r="B9" s="61">
        <v>2441</v>
      </c>
      <c r="C9" s="61">
        <v>2311</v>
      </c>
      <c r="D9" s="61">
        <v>2115</v>
      </c>
    </row>
    <row r="10" spans="1:4" ht="17" x14ac:dyDescent="0.2">
      <c r="A10" s="60" t="s">
        <v>76</v>
      </c>
      <c r="B10" s="61">
        <v>209</v>
      </c>
      <c r="C10" s="61">
        <v>238</v>
      </c>
      <c r="D10" s="61">
        <v>230</v>
      </c>
    </row>
    <row r="11" spans="1:4" ht="18" thickBot="1" x14ac:dyDescent="0.25">
      <c r="A11" s="174" t="s">
        <v>77</v>
      </c>
      <c r="B11" s="175">
        <v>11634</v>
      </c>
      <c r="C11" s="175">
        <v>10991</v>
      </c>
      <c r="D11" s="175">
        <v>10991</v>
      </c>
    </row>
    <row r="12" spans="1:4" ht="18" thickBot="1" x14ac:dyDescent="0.25">
      <c r="A12" s="188" t="s">
        <v>32</v>
      </c>
      <c r="B12" s="189">
        <v>98</v>
      </c>
      <c r="C12" s="189">
        <v>80</v>
      </c>
      <c r="D12" s="189">
        <v>81</v>
      </c>
    </row>
    <row r="13" spans="1:4" ht="19" thickTop="1" thickBot="1" x14ac:dyDescent="0.25">
      <c r="A13" s="185" t="s">
        <v>78</v>
      </c>
      <c r="B13" s="187">
        <v>11732</v>
      </c>
      <c r="C13" s="186">
        <v>11072</v>
      </c>
      <c r="D13" s="186">
        <v>11072</v>
      </c>
    </row>
  </sheetData>
  <mergeCells count="3">
    <mergeCell ref="A1:D1"/>
    <mergeCell ref="A2:D2"/>
    <mergeCell ref="A3:D3"/>
  </mergeCells>
  <hyperlinks>
    <hyperlink ref="A3" location="'ukhd-patienten-thoraxklinik'!A1" tooltip="Gehe zu ukhd-patienten-thoraxklinik" display="Patienten nach Bundesländern – Thoraxklinik" xr:uid="{F2516BE3-70B2-A740-9423-3F31B190A10F}"/>
    <hyperlink ref="A1:D1" location="Index!A1" display="Zurück zum Index" xr:uid="{2782D871-6E69-3444-AE4D-FA5535475F20}"/>
  </hyperlinks>
  <pageMargins left="0.7" right="0.7" top="0.75" bottom="0.75" header="0.3" footer="0.3"/>
  <pageSetup paperSize="9" fitToHeight="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A735-EBA0-994B-AB81-F64872062E3A}">
  <sheetPr>
    <pageSetUpPr fitToPage="1"/>
  </sheetPr>
  <dimension ref="A1:P13"/>
  <sheetViews>
    <sheetView showGridLines="0" zoomScaleNormal="100" workbookViewId="0">
      <selection activeCell="F20" sqref="F20"/>
    </sheetView>
  </sheetViews>
  <sheetFormatPr baseColWidth="10" defaultColWidth="11.5" defaultRowHeight="16" x14ac:dyDescent="0.2"/>
  <cols>
    <col min="1" max="1" width="41.6640625" style="26" customWidth="1" collapsed="1"/>
    <col min="2" max="4" width="16.6640625" style="26" customWidth="1"/>
    <col min="5" max="16" width="11.5" style="26"/>
    <col min="17" max="247" width="11.5" style="26" collapsed="1"/>
    <col min="248" max="248" width="57.1640625" style="26" customWidth="1" collapsed="1"/>
    <col min="249" max="260" width="14.33203125" style="26" customWidth="1" collapsed="1"/>
    <col min="261" max="503" width="11.5" style="26" collapsed="1"/>
    <col min="504" max="504" width="57.1640625" style="26" customWidth="1" collapsed="1"/>
    <col min="505" max="516" width="14.33203125" style="26" customWidth="1" collapsed="1"/>
    <col min="517" max="759" width="11.5" style="26" collapsed="1"/>
    <col min="760" max="760" width="57.1640625" style="26" customWidth="1" collapsed="1"/>
    <col min="761" max="772" width="14.33203125" style="26" customWidth="1" collapsed="1"/>
    <col min="773" max="1015" width="11.5" style="26" collapsed="1"/>
    <col min="1016" max="1016" width="57.1640625" style="26" customWidth="1" collapsed="1"/>
    <col min="1017" max="1028" width="14.33203125" style="26" customWidth="1" collapsed="1"/>
    <col min="1029" max="1271" width="11.5" style="26" collapsed="1"/>
    <col min="1272" max="1272" width="57.1640625" style="26" customWidth="1" collapsed="1"/>
    <col min="1273" max="1284" width="14.33203125" style="26" customWidth="1" collapsed="1"/>
    <col min="1285" max="1527" width="11.5" style="26" collapsed="1"/>
    <col min="1528" max="1528" width="57.1640625" style="26" customWidth="1" collapsed="1"/>
    <col min="1529" max="1540" width="14.33203125" style="26" customWidth="1" collapsed="1"/>
    <col min="1541" max="1783" width="11.5" style="26" collapsed="1"/>
    <col min="1784" max="1784" width="57.1640625" style="26" customWidth="1" collapsed="1"/>
    <col min="1785" max="1796" width="14.33203125" style="26" customWidth="1" collapsed="1"/>
    <col min="1797" max="2039" width="11.5" style="26" collapsed="1"/>
    <col min="2040" max="2040" width="57.1640625" style="26" customWidth="1" collapsed="1"/>
    <col min="2041" max="2052" width="14.33203125" style="26" customWidth="1" collapsed="1"/>
    <col min="2053" max="2295" width="11.5" style="26" collapsed="1"/>
    <col min="2296" max="2296" width="57.1640625" style="26" customWidth="1" collapsed="1"/>
    <col min="2297" max="2308" width="14.33203125" style="26" customWidth="1" collapsed="1"/>
    <col min="2309" max="2551" width="11.5" style="26" collapsed="1"/>
    <col min="2552" max="2552" width="57.1640625" style="26" customWidth="1" collapsed="1"/>
    <col min="2553" max="2564" width="14.33203125" style="26" customWidth="1" collapsed="1"/>
    <col min="2565" max="2807" width="11.5" style="26" collapsed="1"/>
    <col min="2808" max="2808" width="57.1640625" style="26" customWidth="1" collapsed="1"/>
    <col min="2809" max="2820" width="14.33203125" style="26" customWidth="1" collapsed="1"/>
    <col min="2821" max="3063" width="11.5" style="26" collapsed="1"/>
    <col min="3064" max="3064" width="57.1640625" style="26" customWidth="1" collapsed="1"/>
    <col min="3065" max="3076" width="14.33203125" style="26" customWidth="1" collapsed="1"/>
    <col min="3077" max="3319" width="11.5" style="26" collapsed="1"/>
    <col min="3320" max="3320" width="57.1640625" style="26" customWidth="1" collapsed="1"/>
    <col min="3321" max="3332" width="14.33203125" style="26" customWidth="1" collapsed="1"/>
    <col min="3333" max="3575" width="11.5" style="26" collapsed="1"/>
    <col min="3576" max="3576" width="57.1640625" style="26" customWidth="1" collapsed="1"/>
    <col min="3577" max="3588" width="14.33203125" style="26" customWidth="1" collapsed="1"/>
    <col min="3589" max="3831" width="11.5" style="26" collapsed="1"/>
    <col min="3832" max="3832" width="57.1640625" style="26" customWidth="1" collapsed="1"/>
    <col min="3833" max="3844" width="14.33203125" style="26" customWidth="1" collapsed="1"/>
    <col min="3845" max="4087" width="11.5" style="26" collapsed="1"/>
    <col min="4088" max="4088" width="57.1640625" style="26" customWidth="1" collapsed="1"/>
    <col min="4089" max="4100" width="14.33203125" style="26" customWidth="1" collapsed="1"/>
    <col min="4101" max="4343" width="11.5" style="26" collapsed="1"/>
    <col min="4344" max="4344" width="57.1640625" style="26" customWidth="1" collapsed="1"/>
    <col min="4345" max="4356" width="14.33203125" style="26" customWidth="1" collapsed="1"/>
    <col min="4357" max="4599" width="11.5" style="26" collapsed="1"/>
    <col min="4600" max="4600" width="57.1640625" style="26" customWidth="1" collapsed="1"/>
    <col min="4601" max="4612" width="14.33203125" style="26" customWidth="1" collapsed="1"/>
    <col min="4613" max="4855" width="11.5" style="26" collapsed="1"/>
    <col min="4856" max="4856" width="57.1640625" style="26" customWidth="1" collapsed="1"/>
    <col min="4857" max="4868" width="14.33203125" style="26" customWidth="1" collapsed="1"/>
    <col min="4869" max="5111" width="11.5" style="26" collapsed="1"/>
    <col min="5112" max="5112" width="57.1640625" style="26" customWidth="1" collapsed="1"/>
    <col min="5113" max="5124" width="14.33203125" style="26" customWidth="1" collapsed="1"/>
    <col min="5125" max="5367" width="11.5" style="26" collapsed="1"/>
    <col min="5368" max="5368" width="57.1640625" style="26" customWidth="1" collapsed="1"/>
    <col min="5369" max="5380" width="14.33203125" style="26" customWidth="1" collapsed="1"/>
    <col min="5381" max="5623" width="11.5" style="26" collapsed="1"/>
    <col min="5624" max="5624" width="57.1640625" style="26" customWidth="1" collapsed="1"/>
    <col min="5625" max="5636" width="14.33203125" style="26" customWidth="1" collapsed="1"/>
    <col min="5637" max="5879" width="11.5" style="26" collapsed="1"/>
    <col min="5880" max="5880" width="57.1640625" style="26" customWidth="1" collapsed="1"/>
    <col min="5881" max="5892" width="14.33203125" style="26" customWidth="1" collapsed="1"/>
    <col min="5893" max="6135" width="11.5" style="26" collapsed="1"/>
    <col min="6136" max="6136" width="57.1640625" style="26" customWidth="1" collapsed="1"/>
    <col min="6137" max="6148" width="14.33203125" style="26" customWidth="1" collapsed="1"/>
    <col min="6149" max="6391" width="11.5" style="26" collapsed="1"/>
    <col min="6392" max="6392" width="57.1640625" style="26" customWidth="1" collapsed="1"/>
    <col min="6393" max="6404" width="14.33203125" style="26" customWidth="1" collapsed="1"/>
    <col min="6405" max="6647" width="11.5" style="26" collapsed="1"/>
    <col min="6648" max="6648" width="57.1640625" style="26" customWidth="1" collapsed="1"/>
    <col min="6649" max="6660" width="14.33203125" style="26" customWidth="1" collapsed="1"/>
    <col min="6661" max="6903" width="11.5" style="26" collapsed="1"/>
    <col min="6904" max="6904" width="57.1640625" style="26" customWidth="1" collapsed="1"/>
    <col min="6905" max="6916" width="14.33203125" style="26" customWidth="1" collapsed="1"/>
    <col min="6917" max="7159" width="11.5" style="26" collapsed="1"/>
    <col min="7160" max="7160" width="57.1640625" style="26" customWidth="1" collapsed="1"/>
    <col min="7161" max="7172" width="14.33203125" style="26" customWidth="1" collapsed="1"/>
    <col min="7173" max="7415" width="11.5" style="26" collapsed="1"/>
    <col min="7416" max="7416" width="57.1640625" style="26" customWidth="1" collapsed="1"/>
    <col min="7417" max="7428" width="14.33203125" style="26" customWidth="1" collapsed="1"/>
    <col min="7429" max="7671" width="11.5" style="26" collapsed="1"/>
    <col min="7672" max="7672" width="57.1640625" style="26" customWidth="1" collapsed="1"/>
    <col min="7673" max="7684" width="14.33203125" style="26" customWidth="1" collapsed="1"/>
    <col min="7685" max="7927" width="11.5" style="26" collapsed="1"/>
    <col min="7928" max="7928" width="57.1640625" style="26" customWidth="1" collapsed="1"/>
    <col min="7929" max="7940" width="14.33203125" style="26" customWidth="1" collapsed="1"/>
    <col min="7941" max="8183" width="11.5" style="26" collapsed="1"/>
    <col min="8184" max="8184" width="57.1640625" style="26" customWidth="1" collapsed="1"/>
    <col min="8185" max="8196" width="14.33203125" style="26" customWidth="1" collapsed="1"/>
    <col min="8197" max="8439" width="11.5" style="26" collapsed="1"/>
    <col min="8440" max="8440" width="57.1640625" style="26" customWidth="1" collapsed="1"/>
    <col min="8441" max="8452" width="14.33203125" style="26" customWidth="1" collapsed="1"/>
    <col min="8453" max="8695" width="11.5" style="26" collapsed="1"/>
    <col min="8696" max="8696" width="57.1640625" style="26" customWidth="1" collapsed="1"/>
    <col min="8697" max="8708" width="14.33203125" style="26" customWidth="1" collapsed="1"/>
    <col min="8709" max="8951" width="11.5" style="26" collapsed="1"/>
    <col min="8952" max="8952" width="57.1640625" style="26" customWidth="1" collapsed="1"/>
    <col min="8953" max="8964" width="14.33203125" style="26" customWidth="1" collapsed="1"/>
    <col min="8965" max="9207" width="11.5" style="26" collapsed="1"/>
    <col min="9208" max="9208" width="57.1640625" style="26" customWidth="1" collapsed="1"/>
    <col min="9209" max="9220" width="14.33203125" style="26" customWidth="1" collapsed="1"/>
    <col min="9221" max="9463" width="11.5" style="26" collapsed="1"/>
    <col min="9464" max="9464" width="57.1640625" style="26" customWidth="1" collapsed="1"/>
    <col min="9465" max="9476" width="14.33203125" style="26" customWidth="1" collapsed="1"/>
    <col min="9477" max="9719" width="11.5" style="26" collapsed="1"/>
    <col min="9720" max="9720" width="57.1640625" style="26" customWidth="1" collapsed="1"/>
    <col min="9721" max="9732" width="14.33203125" style="26" customWidth="1" collapsed="1"/>
    <col min="9733" max="9975" width="11.5" style="26" collapsed="1"/>
    <col min="9976" max="9976" width="57.1640625" style="26" customWidth="1" collapsed="1"/>
    <col min="9977" max="9988" width="14.33203125" style="26" customWidth="1" collapsed="1"/>
    <col min="9989" max="10231" width="11.5" style="26" collapsed="1"/>
    <col min="10232" max="10232" width="57.1640625" style="26" customWidth="1" collapsed="1"/>
    <col min="10233" max="10244" width="14.33203125" style="26" customWidth="1" collapsed="1"/>
    <col min="10245" max="10487" width="11.5" style="26" collapsed="1"/>
    <col min="10488" max="10488" width="57.1640625" style="26" customWidth="1" collapsed="1"/>
    <col min="10489" max="10500" width="14.33203125" style="26" customWidth="1" collapsed="1"/>
    <col min="10501" max="10743" width="11.5" style="26" collapsed="1"/>
    <col min="10744" max="10744" width="57.1640625" style="26" customWidth="1" collapsed="1"/>
    <col min="10745" max="10756" width="14.33203125" style="26" customWidth="1" collapsed="1"/>
    <col min="10757" max="10999" width="11.5" style="26" collapsed="1"/>
    <col min="11000" max="11000" width="57.1640625" style="26" customWidth="1" collapsed="1"/>
    <col min="11001" max="11012" width="14.33203125" style="26" customWidth="1" collapsed="1"/>
    <col min="11013" max="11255" width="11.5" style="26" collapsed="1"/>
    <col min="11256" max="11256" width="57.1640625" style="26" customWidth="1" collapsed="1"/>
    <col min="11257" max="11268" width="14.33203125" style="26" customWidth="1" collapsed="1"/>
    <col min="11269" max="11511" width="11.5" style="26" collapsed="1"/>
    <col min="11512" max="11512" width="57.1640625" style="26" customWidth="1" collapsed="1"/>
    <col min="11513" max="11524" width="14.33203125" style="26" customWidth="1" collapsed="1"/>
    <col min="11525" max="11767" width="11.5" style="26" collapsed="1"/>
    <col min="11768" max="11768" width="57.1640625" style="26" customWidth="1" collapsed="1"/>
    <col min="11769" max="11780" width="14.33203125" style="26" customWidth="1" collapsed="1"/>
    <col min="11781" max="12023" width="11.5" style="26" collapsed="1"/>
    <col min="12024" max="12024" width="57.1640625" style="26" customWidth="1" collapsed="1"/>
    <col min="12025" max="12036" width="14.33203125" style="26" customWidth="1" collapsed="1"/>
    <col min="12037" max="12279" width="11.5" style="26" collapsed="1"/>
    <col min="12280" max="12280" width="57.1640625" style="26" customWidth="1" collapsed="1"/>
    <col min="12281" max="12292" width="14.33203125" style="26" customWidth="1" collapsed="1"/>
    <col min="12293" max="12535" width="11.5" style="26" collapsed="1"/>
    <col min="12536" max="12536" width="57.1640625" style="26" customWidth="1" collapsed="1"/>
    <col min="12537" max="12548" width="14.33203125" style="26" customWidth="1" collapsed="1"/>
    <col min="12549" max="12791" width="11.5" style="26" collapsed="1"/>
    <col min="12792" max="12792" width="57.1640625" style="26" customWidth="1" collapsed="1"/>
    <col min="12793" max="12804" width="14.33203125" style="26" customWidth="1" collapsed="1"/>
    <col min="12805" max="13047" width="11.5" style="26" collapsed="1"/>
    <col min="13048" max="13048" width="57.1640625" style="26" customWidth="1" collapsed="1"/>
    <col min="13049" max="13060" width="14.33203125" style="26" customWidth="1" collapsed="1"/>
    <col min="13061" max="13303" width="11.5" style="26" collapsed="1"/>
    <col min="13304" max="13304" width="57.1640625" style="26" customWidth="1" collapsed="1"/>
    <col min="13305" max="13316" width="14.33203125" style="26" customWidth="1" collapsed="1"/>
    <col min="13317" max="13559" width="11.5" style="26" collapsed="1"/>
    <col min="13560" max="13560" width="57.1640625" style="26" customWidth="1" collapsed="1"/>
    <col min="13561" max="13572" width="14.33203125" style="26" customWidth="1" collapsed="1"/>
    <col min="13573" max="13815" width="11.5" style="26" collapsed="1"/>
    <col min="13816" max="13816" width="57.1640625" style="26" customWidth="1" collapsed="1"/>
    <col min="13817" max="13828" width="14.33203125" style="26" customWidth="1" collapsed="1"/>
    <col min="13829" max="14071" width="11.5" style="26" collapsed="1"/>
    <col min="14072" max="14072" width="57.1640625" style="26" customWidth="1" collapsed="1"/>
    <col min="14073" max="14084" width="14.33203125" style="26" customWidth="1" collapsed="1"/>
    <col min="14085" max="14327" width="11.5" style="26" collapsed="1"/>
    <col min="14328" max="14328" width="57.1640625" style="26" customWidth="1" collapsed="1"/>
    <col min="14329" max="14340" width="14.33203125" style="26" customWidth="1" collapsed="1"/>
    <col min="14341" max="14583" width="11.5" style="26" collapsed="1"/>
    <col min="14584" max="14584" width="57.1640625" style="26" customWidth="1" collapsed="1"/>
    <col min="14585" max="14596" width="14.33203125" style="26" customWidth="1" collapsed="1"/>
    <col min="14597" max="14839" width="11.5" style="26" collapsed="1"/>
    <col min="14840" max="14840" width="57.1640625" style="26" customWidth="1" collapsed="1"/>
    <col min="14841" max="14852" width="14.33203125" style="26" customWidth="1" collapsed="1"/>
    <col min="14853" max="15095" width="11.5" style="26" collapsed="1"/>
    <col min="15096" max="15096" width="57.1640625" style="26" customWidth="1" collapsed="1"/>
    <col min="15097" max="15108" width="14.33203125" style="26" customWidth="1" collapsed="1"/>
    <col min="15109" max="15351" width="11.5" style="26" collapsed="1"/>
    <col min="15352" max="15352" width="57.1640625" style="26" customWidth="1" collapsed="1"/>
    <col min="15353" max="15364" width="14.33203125" style="26" customWidth="1" collapsed="1"/>
    <col min="15365" max="15607" width="11.5" style="26" collapsed="1"/>
    <col min="15608" max="15608" width="57.1640625" style="26" customWidth="1" collapsed="1"/>
    <col min="15609" max="15620" width="14.33203125" style="26" customWidth="1" collapsed="1"/>
    <col min="15621" max="15863" width="11.5" style="26" collapsed="1"/>
    <col min="15864" max="15864" width="57.1640625" style="26" customWidth="1" collapsed="1"/>
    <col min="15865" max="15876" width="14.33203125" style="26" customWidth="1" collapsed="1"/>
    <col min="15877" max="16119" width="11.5" style="26" collapsed="1"/>
    <col min="16120" max="16120" width="57.1640625" style="26" customWidth="1" collapsed="1"/>
    <col min="16121" max="16132" width="14.33203125" style="26" customWidth="1" collapsed="1"/>
    <col min="16133" max="16384" width="11.5" style="26" collapsed="1"/>
  </cols>
  <sheetData>
    <row r="1" spans="1:4" ht="15" customHeight="1" x14ac:dyDescent="0.2">
      <c r="A1" s="296" t="s">
        <v>102</v>
      </c>
      <c r="B1" s="296"/>
      <c r="C1" s="296"/>
      <c r="D1" s="296"/>
    </row>
    <row r="2" spans="1:4" s="27" customFormat="1" ht="16" customHeight="1" x14ac:dyDescent="0.25">
      <c r="A2" s="293" t="s">
        <v>453</v>
      </c>
      <c r="B2" s="293"/>
      <c r="C2" s="293"/>
      <c r="D2" s="293"/>
    </row>
    <row r="3" spans="1:4" s="27" customFormat="1" ht="15" customHeight="1" x14ac:dyDescent="0.25">
      <c r="A3" s="295" t="s">
        <v>84</v>
      </c>
      <c r="B3" s="295"/>
      <c r="C3" s="295"/>
      <c r="D3" s="295"/>
    </row>
    <row r="5" spans="1:4" ht="18" x14ac:dyDescent="0.2">
      <c r="A5" s="31" t="s">
        <v>89</v>
      </c>
      <c r="B5" s="31">
        <v>2024</v>
      </c>
      <c r="C5" s="31">
        <v>2023</v>
      </c>
      <c r="D5" s="190">
        <v>2022</v>
      </c>
    </row>
    <row r="6" spans="1:4" ht="17" x14ac:dyDescent="0.2">
      <c r="A6" s="57" t="s">
        <v>28</v>
      </c>
      <c r="B6" s="58">
        <v>1269.5</v>
      </c>
      <c r="C6" s="58">
        <v>1095</v>
      </c>
      <c r="D6" s="61">
        <v>1096</v>
      </c>
    </row>
    <row r="7" spans="1:4" ht="17" x14ac:dyDescent="0.2">
      <c r="A7" s="60" t="s">
        <v>31</v>
      </c>
      <c r="B7" s="61">
        <v>21.5</v>
      </c>
      <c r="C7" s="61">
        <v>19</v>
      </c>
      <c r="D7" s="61">
        <v>27</v>
      </c>
    </row>
    <row r="8" spans="1:4" ht="17" x14ac:dyDescent="0.2">
      <c r="A8" s="60" t="s">
        <v>29</v>
      </c>
      <c r="B8" s="61">
        <v>11677</v>
      </c>
      <c r="C8" s="61">
        <v>11646</v>
      </c>
      <c r="D8" s="61">
        <v>11123</v>
      </c>
    </row>
    <row r="9" spans="1:4" ht="17" x14ac:dyDescent="0.2">
      <c r="A9" s="60" t="s">
        <v>30</v>
      </c>
      <c r="B9" s="61">
        <v>196</v>
      </c>
      <c r="C9" s="61">
        <v>160</v>
      </c>
      <c r="D9" s="61">
        <v>148</v>
      </c>
    </row>
    <row r="10" spans="1:4" ht="17" x14ac:dyDescent="0.2">
      <c r="A10" s="60" t="s">
        <v>76</v>
      </c>
      <c r="B10" s="61">
        <v>70</v>
      </c>
      <c r="C10" s="61">
        <v>71</v>
      </c>
      <c r="D10" s="61">
        <v>47</v>
      </c>
    </row>
    <row r="11" spans="1:4" ht="18" thickBot="1" x14ac:dyDescent="0.25">
      <c r="A11" s="174" t="s">
        <v>77</v>
      </c>
      <c r="B11" s="191">
        <v>13234</v>
      </c>
      <c r="C11" s="191">
        <v>12441</v>
      </c>
      <c r="D11" s="286">
        <v>12441</v>
      </c>
    </row>
    <row r="12" spans="1:4" ht="18" thickBot="1" x14ac:dyDescent="0.25">
      <c r="A12" s="23" t="s">
        <v>32</v>
      </c>
      <c r="B12" s="24">
        <v>19</v>
      </c>
      <c r="C12" s="24">
        <v>15</v>
      </c>
      <c r="D12" s="24">
        <v>42</v>
      </c>
    </row>
    <row r="13" spans="1:4" ht="19" thickTop="1" thickBot="1" x14ac:dyDescent="0.25">
      <c r="A13" s="185" t="s">
        <v>78</v>
      </c>
      <c r="B13" s="186">
        <v>13253</v>
      </c>
      <c r="C13" s="186">
        <v>12483</v>
      </c>
      <c r="D13" s="103">
        <v>12483</v>
      </c>
    </row>
  </sheetData>
  <mergeCells count="3">
    <mergeCell ref="A1:D1"/>
    <mergeCell ref="A2:D2"/>
    <mergeCell ref="A3:D3"/>
  </mergeCells>
  <hyperlinks>
    <hyperlink ref="A3" location="'ukhd-patienten-kreiskrankenhaus'!A1" tooltip="Gehe zu ukhd-patienten-kreiskrankenhaus" display="Patienten nach Bundesländern – Kreiskrankenhaus Bergstraße" xr:uid="{347C1BC9-C712-1545-8E3B-EE79D2442CD0}"/>
    <hyperlink ref="A1:D1" location="Index!A1" display="Zurück zum Index" xr:uid="{51C0D9B4-C171-AF42-A073-493AEB33D042}"/>
  </hyperlinks>
  <pageMargins left="0.7" right="0.7" top="0.75" bottom="0.75" header="0.3" footer="0.3"/>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91270-4F85-F54B-A5E1-EEF845CE0A0B}">
  <sheetPr>
    <pageSetUpPr fitToPage="1"/>
  </sheetPr>
  <dimension ref="A1:O29"/>
  <sheetViews>
    <sheetView showGridLines="0" zoomScaleNormal="100" workbookViewId="0">
      <selection sqref="A1:XFD1"/>
    </sheetView>
  </sheetViews>
  <sheetFormatPr baseColWidth="10" defaultColWidth="11.5" defaultRowHeight="16" x14ac:dyDescent="0.2"/>
  <cols>
    <col min="1" max="1" width="71" style="26" customWidth="1" collapsed="1"/>
    <col min="2" max="4" width="16.6640625" style="26" customWidth="1"/>
    <col min="5" max="12" width="14.33203125" style="25" customWidth="1" collapsed="1"/>
    <col min="13" max="15" width="11.5" style="26"/>
    <col min="16" max="255" width="11.5" style="26" collapsed="1"/>
    <col min="256" max="256" width="57.1640625" style="26" customWidth="1" collapsed="1"/>
    <col min="257" max="268" width="14.33203125" style="26" customWidth="1" collapsed="1"/>
    <col min="269" max="511" width="11.5" style="26" collapsed="1"/>
    <col min="512" max="512" width="57.1640625" style="26" customWidth="1" collapsed="1"/>
    <col min="513" max="524" width="14.33203125" style="26" customWidth="1" collapsed="1"/>
    <col min="525" max="767" width="11.5" style="26" collapsed="1"/>
    <col min="768" max="768" width="57.1640625" style="26" customWidth="1" collapsed="1"/>
    <col min="769" max="780" width="14.33203125" style="26" customWidth="1" collapsed="1"/>
    <col min="781" max="1023" width="11.5" style="26" collapsed="1"/>
    <col min="1024" max="1024" width="57.1640625" style="26" customWidth="1" collapsed="1"/>
    <col min="1025" max="1036" width="14.33203125" style="26" customWidth="1" collapsed="1"/>
    <col min="1037" max="1279" width="11.5" style="26" collapsed="1"/>
    <col min="1280" max="1280" width="57.1640625" style="26" customWidth="1" collapsed="1"/>
    <col min="1281" max="1292" width="14.33203125" style="26" customWidth="1" collapsed="1"/>
    <col min="1293" max="1535" width="11.5" style="26" collapsed="1"/>
    <col min="1536" max="1536" width="57.1640625" style="26" customWidth="1" collapsed="1"/>
    <col min="1537" max="1548" width="14.33203125" style="26" customWidth="1" collapsed="1"/>
    <col min="1549" max="1791" width="11.5" style="26" collapsed="1"/>
    <col min="1792" max="1792" width="57.1640625" style="26" customWidth="1" collapsed="1"/>
    <col min="1793" max="1804" width="14.33203125" style="26" customWidth="1" collapsed="1"/>
    <col min="1805" max="2047" width="11.5" style="26" collapsed="1"/>
    <col min="2048" max="2048" width="57.1640625" style="26" customWidth="1" collapsed="1"/>
    <col min="2049" max="2060" width="14.33203125" style="26" customWidth="1" collapsed="1"/>
    <col min="2061" max="2303" width="11.5" style="26" collapsed="1"/>
    <col min="2304" max="2304" width="57.1640625" style="26" customWidth="1" collapsed="1"/>
    <col min="2305" max="2316" width="14.33203125" style="26" customWidth="1" collapsed="1"/>
    <col min="2317" max="2559" width="11.5" style="26" collapsed="1"/>
    <col min="2560" max="2560" width="57.1640625" style="26" customWidth="1" collapsed="1"/>
    <col min="2561" max="2572" width="14.33203125" style="26" customWidth="1" collapsed="1"/>
    <col min="2573" max="2815" width="11.5" style="26" collapsed="1"/>
    <col min="2816" max="2816" width="57.1640625" style="26" customWidth="1" collapsed="1"/>
    <col min="2817" max="2828" width="14.33203125" style="26" customWidth="1" collapsed="1"/>
    <col min="2829" max="3071" width="11.5" style="26" collapsed="1"/>
    <col min="3072" max="3072" width="57.1640625" style="26" customWidth="1" collapsed="1"/>
    <col min="3073" max="3084" width="14.33203125" style="26" customWidth="1" collapsed="1"/>
    <col min="3085" max="3327" width="11.5" style="26" collapsed="1"/>
    <col min="3328" max="3328" width="57.1640625" style="26" customWidth="1" collapsed="1"/>
    <col min="3329" max="3340" width="14.33203125" style="26" customWidth="1" collapsed="1"/>
    <col min="3341" max="3583" width="11.5" style="26" collapsed="1"/>
    <col min="3584" max="3584" width="57.1640625" style="26" customWidth="1" collapsed="1"/>
    <col min="3585" max="3596" width="14.33203125" style="26" customWidth="1" collapsed="1"/>
    <col min="3597" max="3839" width="11.5" style="26" collapsed="1"/>
    <col min="3840" max="3840" width="57.1640625" style="26" customWidth="1" collapsed="1"/>
    <col min="3841" max="3852" width="14.33203125" style="26" customWidth="1" collapsed="1"/>
    <col min="3853" max="4095" width="11.5" style="26" collapsed="1"/>
    <col min="4096" max="4096" width="57.1640625" style="26" customWidth="1" collapsed="1"/>
    <col min="4097" max="4108" width="14.33203125" style="26" customWidth="1" collapsed="1"/>
    <col min="4109" max="4351" width="11.5" style="26" collapsed="1"/>
    <col min="4352" max="4352" width="57.1640625" style="26" customWidth="1" collapsed="1"/>
    <col min="4353" max="4364" width="14.33203125" style="26" customWidth="1" collapsed="1"/>
    <col min="4365" max="4607" width="11.5" style="26" collapsed="1"/>
    <col min="4608" max="4608" width="57.1640625" style="26" customWidth="1" collapsed="1"/>
    <col min="4609" max="4620" width="14.33203125" style="26" customWidth="1" collapsed="1"/>
    <col min="4621" max="4863" width="11.5" style="26" collapsed="1"/>
    <col min="4864" max="4864" width="57.1640625" style="26" customWidth="1" collapsed="1"/>
    <col min="4865" max="4876" width="14.33203125" style="26" customWidth="1" collapsed="1"/>
    <col min="4877" max="5119" width="11.5" style="26" collapsed="1"/>
    <col min="5120" max="5120" width="57.1640625" style="26" customWidth="1" collapsed="1"/>
    <col min="5121" max="5132" width="14.33203125" style="26" customWidth="1" collapsed="1"/>
    <col min="5133" max="5375" width="11.5" style="26" collapsed="1"/>
    <col min="5376" max="5376" width="57.1640625" style="26" customWidth="1" collapsed="1"/>
    <col min="5377" max="5388" width="14.33203125" style="26" customWidth="1" collapsed="1"/>
    <col min="5389" max="5631" width="11.5" style="26" collapsed="1"/>
    <col min="5632" max="5632" width="57.1640625" style="26" customWidth="1" collapsed="1"/>
    <col min="5633" max="5644" width="14.33203125" style="26" customWidth="1" collapsed="1"/>
    <col min="5645" max="5887" width="11.5" style="26" collapsed="1"/>
    <col min="5888" max="5888" width="57.1640625" style="26" customWidth="1" collapsed="1"/>
    <col min="5889" max="5900" width="14.33203125" style="26" customWidth="1" collapsed="1"/>
    <col min="5901" max="6143" width="11.5" style="26" collapsed="1"/>
    <col min="6144" max="6144" width="57.1640625" style="26" customWidth="1" collapsed="1"/>
    <col min="6145" max="6156" width="14.33203125" style="26" customWidth="1" collapsed="1"/>
    <col min="6157" max="6399" width="11.5" style="26" collapsed="1"/>
    <col min="6400" max="6400" width="57.1640625" style="26" customWidth="1" collapsed="1"/>
    <col min="6401" max="6412" width="14.33203125" style="26" customWidth="1" collapsed="1"/>
    <col min="6413" max="6655" width="11.5" style="26" collapsed="1"/>
    <col min="6656" max="6656" width="57.1640625" style="26" customWidth="1" collapsed="1"/>
    <col min="6657" max="6668" width="14.33203125" style="26" customWidth="1" collapsed="1"/>
    <col min="6669" max="6911" width="11.5" style="26" collapsed="1"/>
    <col min="6912" max="6912" width="57.1640625" style="26" customWidth="1" collapsed="1"/>
    <col min="6913" max="6924" width="14.33203125" style="26" customWidth="1" collapsed="1"/>
    <col min="6925" max="7167" width="11.5" style="26" collapsed="1"/>
    <col min="7168" max="7168" width="57.1640625" style="26" customWidth="1" collapsed="1"/>
    <col min="7169" max="7180" width="14.33203125" style="26" customWidth="1" collapsed="1"/>
    <col min="7181" max="7423" width="11.5" style="26" collapsed="1"/>
    <col min="7424" max="7424" width="57.1640625" style="26" customWidth="1" collapsed="1"/>
    <col min="7425" max="7436" width="14.33203125" style="26" customWidth="1" collapsed="1"/>
    <col min="7437" max="7679" width="11.5" style="26" collapsed="1"/>
    <col min="7680" max="7680" width="57.1640625" style="26" customWidth="1" collapsed="1"/>
    <col min="7681" max="7692" width="14.33203125" style="26" customWidth="1" collapsed="1"/>
    <col min="7693" max="7935" width="11.5" style="26" collapsed="1"/>
    <col min="7936" max="7936" width="57.1640625" style="26" customWidth="1" collapsed="1"/>
    <col min="7937" max="7948" width="14.33203125" style="26" customWidth="1" collapsed="1"/>
    <col min="7949" max="8191" width="11.5" style="26" collapsed="1"/>
    <col min="8192" max="8192" width="57.1640625" style="26" customWidth="1" collapsed="1"/>
    <col min="8193" max="8204" width="14.33203125" style="26" customWidth="1" collapsed="1"/>
    <col min="8205" max="8447" width="11.5" style="26" collapsed="1"/>
    <col min="8448" max="8448" width="57.1640625" style="26" customWidth="1" collapsed="1"/>
    <col min="8449" max="8460" width="14.33203125" style="26" customWidth="1" collapsed="1"/>
    <col min="8461" max="8703" width="11.5" style="26" collapsed="1"/>
    <col min="8704" max="8704" width="57.1640625" style="26" customWidth="1" collapsed="1"/>
    <col min="8705" max="8716" width="14.33203125" style="26" customWidth="1" collapsed="1"/>
    <col min="8717" max="8959" width="11.5" style="26" collapsed="1"/>
    <col min="8960" max="8960" width="57.1640625" style="26" customWidth="1" collapsed="1"/>
    <col min="8961" max="8972" width="14.33203125" style="26" customWidth="1" collapsed="1"/>
    <col min="8973" max="9215" width="11.5" style="26" collapsed="1"/>
    <col min="9216" max="9216" width="57.1640625" style="26" customWidth="1" collapsed="1"/>
    <col min="9217" max="9228" width="14.33203125" style="26" customWidth="1" collapsed="1"/>
    <col min="9229" max="9471" width="11.5" style="26" collapsed="1"/>
    <col min="9472" max="9472" width="57.1640625" style="26" customWidth="1" collapsed="1"/>
    <col min="9473" max="9484" width="14.33203125" style="26" customWidth="1" collapsed="1"/>
    <col min="9485" max="9727" width="11.5" style="26" collapsed="1"/>
    <col min="9728" max="9728" width="57.1640625" style="26" customWidth="1" collapsed="1"/>
    <col min="9729" max="9740" width="14.33203125" style="26" customWidth="1" collapsed="1"/>
    <col min="9741" max="9983" width="11.5" style="26" collapsed="1"/>
    <col min="9984" max="9984" width="57.1640625" style="26" customWidth="1" collapsed="1"/>
    <col min="9985" max="9996" width="14.33203125" style="26" customWidth="1" collapsed="1"/>
    <col min="9997" max="10239" width="11.5" style="26" collapsed="1"/>
    <col min="10240" max="10240" width="57.1640625" style="26" customWidth="1" collapsed="1"/>
    <col min="10241" max="10252" width="14.33203125" style="26" customWidth="1" collapsed="1"/>
    <col min="10253" max="10495" width="11.5" style="26" collapsed="1"/>
    <col min="10496" max="10496" width="57.1640625" style="26" customWidth="1" collapsed="1"/>
    <col min="10497" max="10508" width="14.33203125" style="26" customWidth="1" collapsed="1"/>
    <col min="10509" max="10751" width="11.5" style="26" collapsed="1"/>
    <col min="10752" max="10752" width="57.1640625" style="26" customWidth="1" collapsed="1"/>
    <col min="10753" max="10764" width="14.33203125" style="26" customWidth="1" collapsed="1"/>
    <col min="10765" max="11007" width="11.5" style="26" collapsed="1"/>
    <col min="11008" max="11008" width="57.1640625" style="26" customWidth="1" collapsed="1"/>
    <col min="11009" max="11020" width="14.33203125" style="26" customWidth="1" collapsed="1"/>
    <col min="11021" max="11263" width="11.5" style="26" collapsed="1"/>
    <col min="11264" max="11264" width="57.1640625" style="26" customWidth="1" collapsed="1"/>
    <col min="11265" max="11276" width="14.33203125" style="26" customWidth="1" collapsed="1"/>
    <col min="11277" max="11519" width="11.5" style="26" collapsed="1"/>
    <col min="11520" max="11520" width="57.1640625" style="26" customWidth="1" collapsed="1"/>
    <col min="11521" max="11532" width="14.33203125" style="26" customWidth="1" collapsed="1"/>
    <col min="11533" max="11775" width="11.5" style="26" collapsed="1"/>
    <col min="11776" max="11776" width="57.1640625" style="26" customWidth="1" collapsed="1"/>
    <col min="11777" max="11788" width="14.33203125" style="26" customWidth="1" collapsed="1"/>
    <col min="11789" max="12031" width="11.5" style="26" collapsed="1"/>
    <col min="12032" max="12032" width="57.1640625" style="26" customWidth="1" collapsed="1"/>
    <col min="12033" max="12044" width="14.33203125" style="26" customWidth="1" collapsed="1"/>
    <col min="12045" max="12287" width="11.5" style="26" collapsed="1"/>
    <col min="12288" max="12288" width="57.1640625" style="26" customWidth="1" collapsed="1"/>
    <col min="12289" max="12300" width="14.33203125" style="26" customWidth="1" collapsed="1"/>
    <col min="12301" max="12543" width="11.5" style="26" collapsed="1"/>
    <col min="12544" max="12544" width="57.1640625" style="26" customWidth="1" collapsed="1"/>
    <col min="12545" max="12556" width="14.33203125" style="26" customWidth="1" collapsed="1"/>
    <col min="12557" max="12799" width="11.5" style="26" collapsed="1"/>
    <col min="12800" max="12800" width="57.1640625" style="26" customWidth="1" collapsed="1"/>
    <col min="12801" max="12812" width="14.33203125" style="26" customWidth="1" collapsed="1"/>
    <col min="12813" max="13055" width="11.5" style="26" collapsed="1"/>
    <col min="13056" max="13056" width="57.1640625" style="26" customWidth="1" collapsed="1"/>
    <col min="13057" max="13068" width="14.33203125" style="26" customWidth="1" collapsed="1"/>
    <col min="13069" max="13311" width="11.5" style="26" collapsed="1"/>
    <col min="13312" max="13312" width="57.1640625" style="26" customWidth="1" collapsed="1"/>
    <col min="13313" max="13324" width="14.33203125" style="26" customWidth="1" collapsed="1"/>
    <col min="13325" max="13567" width="11.5" style="26" collapsed="1"/>
    <col min="13568" max="13568" width="57.1640625" style="26" customWidth="1" collapsed="1"/>
    <col min="13569" max="13580" width="14.33203125" style="26" customWidth="1" collapsed="1"/>
    <col min="13581" max="13823" width="11.5" style="26" collapsed="1"/>
    <col min="13824" max="13824" width="57.1640625" style="26" customWidth="1" collapsed="1"/>
    <col min="13825" max="13836" width="14.33203125" style="26" customWidth="1" collapsed="1"/>
    <col min="13837" max="14079" width="11.5" style="26" collapsed="1"/>
    <col min="14080" max="14080" width="57.1640625" style="26" customWidth="1" collapsed="1"/>
    <col min="14081" max="14092" width="14.33203125" style="26" customWidth="1" collapsed="1"/>
    <col min="14093" max="14335" width="11.5" style="26" collapsed="1"/>
    <col min="14336" max="14336" width="57.1640625" style="26" customWidth="1" collapsed="1"/>
    <col min="14337" max="14348" width="14.33203125" style="26" customWidth="1" collapsed="1"/>
    <col min="14349" max="14591" width="11.5" style="26" collapsed="1"/>
    <col min="14592" max="14592" width="57.1640625" style="26" customWidth="1" collapsed="1"/>
    <col min="14593" max="14604" width="14.33203125" style="26" customWidth="1" collapsed="1"/>
    <col min="14605" max="14847" width="11.5" style="26" collapsed="1"/>
    <col min="14848" max="14848" width="57.1640625" style="26" customWidth="1" collapsed="1"/>
    <col min="14849" max="14860" width="14.33203125" style="26" customWidth="1" collapsed="1"/>
    <col min="14861" max="15103" width="11.5" style="26" collapsed="1"/>
    <col min="15104" max="15104" width="57.1640625" style="26" customWidth="1" collapsed="1"/>
    <col min="15105" max="15116" width="14.33203125" style="26" customWidth="1" collapsed="1"/>
    <col min="15117" max="15359" width="11.5" style="26" collapsed="1"/>
    <col min="15360" max="15360" width="57.1640625" style="26" customWidth="1" collapsed="1"/>
    <col min="15361" max="15372" width="14.33203125" style="26" customWidth="1" collapsed="1"/>
    <col min="15373" max="15615" width="11.5" style="26" collapsed="1"/>
    <col min="15616" max="15616" width="57.1640625" style="26" customWidth="1" collapsed="1"/>
    <col min="15617" max="15628" width="14.33203125" style="26" customWidth="1" collapsed="1"/>
    <col min="15629" max="15871" width="11.5" style="26" collapsed="1"/>
    <col min="15872" max="15872" width="57.1640625" style="26" customWidth="1" collapsed="1"/>
    <col min="15873" max="15884" width="14.33203125" style="26" customWidth="1" collapsed="1"/>
    <col min="15885" max="16127" width="11.5" style="26" collapsed="1"/>
    <col min="16128" max="16128" width="57.1640625" style="26" customWidth="1" collapsed="1"/>
    <col min="16129" max="16140" width="14.33203125" style="26" customWidth="1" collapsed="1"/>
    <col min="16141" max="16384" width="11.5" style="26" collapsed="1"/>
  </cols>
  <sheetData>
    <row r="1" spans="1:4" ht="15" customHeight="1" x14ac:dyDescent="0.2">
      <c r="A1" s="296" t="s">
        <v>102</v>
      </c>
      <c r="B1" s="296"/>
      <c r="C1" s="296"/>
      <c r="D1" s="296"/>
    </row>
    <row r="2" spans="1:4" s="27" customFormat="1" ht="16" customHeight="1" x14ac:dyDescent="0.25">
      <c r="A2" s="293" t="s">
        <v>453</v>
      </c>
      <c r="B2" s="293"/>
      <c r="C2" s="293"/>
      <c r="D2" s="293"/>
    </row>
    <row r="3" spans="1:4" s="27" customFormat="1" ht="15" customHeight="1" x14ac:dyDescent="0.25">
      <c r="A3" s="295" t="s">
        <v>85</v>
      </c>
      <c r="B3" s="295"/>
      <c r="C3" s="295"/>
      <c r="D3" s="295"/>
    </row>
    <row r="5" spans="1:4" ht="17" x14ac:dyDescent="0.2">
      <c r="A5" s="31"/>
      <c r="B5" s="31">
        <v>2024</v>
      </c>
      <c r="C5" s="31">
        <v>2023</v>
      </c>
      <c r="D5" s="31">
        <v>2022</v>
      </c>
    </row>
    <row r="6" spans="1:4" ht="17" x14ac:dyDescent="0.2">
      <c r="A6" s="192" t="s">
        <v>87</v>
      </c>
      <c r="B6" s="193">
        <v>2589</v>
      </c>
      <c r="C6" s="193">
        <v>2599</v>
      </c>
      <c r="D6" s="12">
        <v>2599</v>
      </c>
    </row>
    <row r="7" spans="1:4" ht="17" x14ac:dyDescent="0.2">
      <c r="A7" s="194" t="s">
        <v>88</v>
      </c>
      <c r="B7" s="58">
        <v>1999</v>
      </c>
      <c r="C7" s="58">
        <v>2009</v>
      </c>
      <c r="D7" s="9">
        <v>2009</v>
      </c>
    </row>
    <row r="8" spans="1:4" ht="17" x14ac:dyDescent="0.2">
      <c r="A8" s="194" t="s">
        <v>89</v>
      </c>
      <c r="B8" s="58">
        <v>280</v>
      </c>
      <c r="C8" s="58">
        <v>280</v>
      </c>
      <c r="D8" s="9">
        <v>280</v>
      </c>
    </row>
    <row r="9" spans="1:4" ht="17" x14ac:dyDescent="0.2">
      <c r="A9" s="194" t="s">
        <v>90</v>
      </c>
      <c r="B9" s="58">
        <v>310</v>
      </c>
      <c r="C9" s="58">
        <v>310</v>
      </c>
      <c r="D9" s="9">
        <v>310</v>
      </c>
    </row>
    <row r="10" spans="1:4" ht="17" x14ac:dyDescent="0.2">
      <c r="A10" s="195" t="s">
        <v>91</v>
      </c>
      <c r="B10" s="196">
        <v>87441</v>
      </c>
      <c r="C10" s="196">
        <v>88557</v>
      </c>
      <c r="D10" s="12">
        <v>85582</v>
      </c>
    </row>
    <row r="11" spans="1:4" ht="17" x14ac:dyDescent="0.2">
      <c r="A11" s="194" t="s">
        <v>88</v>
      </c>
      <c r="B11" s="58">
        <v>62891</v>
      </c>
      <c r="C11" s="58">
        <v>64181</v>
      </c>
      <c r="D11" s="9">
        <v>62123</v>
      </c>
    </row>
    <row r="12" spans="1:4" ht="17" x14ac:dyDescent="0.2">
      <c r="A12" s="194" t="s">
        <v>89</v>
      </c>
      <c r="B12" s="58">
        <v>12916</v>
      </c>
      <c r="C12" s="58">
        <v>13003</v>
      </c>
      <c r="D12" s="9">
        <v>12468</v>
      </c>
    </row>
    <row r="13" spans="1:4" ht="17" x14ac:dyDescent="0.2">
      <c r="A13" s="194" t="s">
        <v>90</v>
      </c>
      <c r="B13" s="58">
        <v>11634</v>
      </c>
      <c r="C13" s="58">
        <v>11373</v>
      </c>
      <c r="D13" s="9">
        <v>10991</v>
      </c>
    </row>
    <row r="14" spans="1:4" ht="17" x14ac:dyDescent="0.2">
      <c r="A14" s="195" t="s">
        <v>92</v>
      </c>
      <c r="B14" s="196">
        <v>110829</v>
      </c>
      <c r="C14" s="196">
        <v>110942.77</v>
      </c>
      <c r="D14" s="12">
        <v>107086.19899999865</v>
      </c>
    </row>
    <row r="15" spans="1:4" ht="17" x14ac:dyDescent="0.2">
      <c r="A15" s="194" t="s">
        <v>88</v>
      </c>
      <c r="B15" s="58">
        <v>90084</v>
      </c>
      <c r="C15" s="58">
        <v>90095</v>
      </c>
      <c r="D15" s="9">
        <v>86559.638999998657</v>
      </c>
    </row>
    <row r="16" spans="1:4" ht="17" x14ac:dyDescent="0.2">
      <c r="A16" s="194" t="s">
        <v>89</v>
      </c>
      <c r="B16" s="58">
        <v>10638</v>
      </c>
      <c r="C16" s="58">
        <v>10543</v>
      </c>
      <c r="D16" s="9">
        <v>10241</v>
      </c>
    </row>
    <row r="17" spans="1:4" ht="17" x14ac:dyDescent="0.2">
      <c r="A17" s="194" t="s">
        <v>90</v>
      </c>
      <c r="B17" s="58">
        <v>10107</v>
      </c>
      <c r="C17" s="58">
        <v>10304.77</v>
      </c>
      <c r="D17" s="9">
        <v>10285.56</v>
      </c>
    </row>
    <row r="18" spans="1:4" ht="17" x14ac:dyDescent="0.2">
      <c r="A18" s="197" t="s">
        <v>93</v>
      </c>
      <c r="B18" s="198">
        <v>1.29600308714159</v>
      </c>
      <c r="C18" s="198">
        <v>1.2797938584348469</v>
      </c>
      <c r="D18" s="13">
        <v>1.2783511680931927</v>
      </c>
    </row>
    <row r="19" spans="1:4" ht="17" x14ac:dyDescent="0.2">
      <c r="A19" s="194" t="s">
        <v>88</v>
      </c>
      <c r="B19" s="199">
        <v>1.4776104714102942</v>
      </c>
      <c r="C19" s="199">
        <v>1.4458691744768264</v>
      </c>
      <c r="D19" s="10">
        <v>1.435245216382004</v>
      </c>
    </row>
    <row r="20" spans="1:4" ht="17" x14ac:dyDescent="0.2">
      <c r="A20" s="194" t="s">
        <v>89</v>
      </c>
      <c r="B20" s="199">
        <v>0.82362960668937757</v>
      </c>
      <c r="C20" s="199">
        <v>0.81081288933323081</v>
      </c>
      <c r="D20" s="10">
        <v>0.82138273981392362</v>
      </c>
    </row>
    <row r="21" spans="1:4" ht="17" x14ac:dyDescent="0.2">
      <c r="A21" s="194" t="s">
        <v>90</v>
      </c>
      <c r="B21" s="199">
        <v>0.86874677668901501</v>
      </c>
      <c r="C21" s="199">
        <v>0.90607315571968705</v>
      </c>
      <c r="D21" s="10">
        <v>0.93581657719952682</v>
      </c>
    </row>
    <row r="22" spans="1:4" ht="17" x14ac:dyDescent="0.2">
      <c r="A22" s="197" t="s">
        <v>94</v>
      </c>
      <c r="B22" s="196">
        <v>614761</v>
      </c>
      <c r="C22" s="196">
        <v>622114</v>
      </c>
      <c r="D22" s="12">
        <v>601793</v>
      </c>
    </row>
    <row r="23" spans="1:4" ht="17" x14ac:dyDescent="0.2">
      <c r="A23" s="194" t="s">
        <v>88</v>
      </c>
      <c r="B23" s="58">
        <v>484262</v>
      </c>
      <c r="C23" s="58">
        <v>489558</v>
      </c>
      <c r="D23" s="9">
        <v>470909</v>
      </c>
    </row>
    <row r="24" spans="1:4" ht="17" x14ac:dyDescent="0.2">
      <c r="A24" s="194" t="s">
        <v>89</v>
      </c>
      <c r="B24" s="58">
        <v>70647</v>
      </c>
      <c r="C24" s="58">
        <v>71746</v>
      </c>
      <c r="D24" s="9">
        <v>70531</v>
      </c>
    </row>
    <row r="25" spans="1:4" ht="17" x14ac:dyDescent="0.2">
      <c r="A25" s="194" t="s">
        <v>90</v>
      </c>
      <c r="B25" s="58">
        <v>59852</v>
      </c>
      <c r="C25" s="58">
        <v>60810</v>
      </c>
      <c r="D25" s="9">
        <v>60353</v>
      </c>
    </row>
    <row r="26" spans="1:4" ht="17" x14ac:dyDescent="0.2">
      <c r="A26" s="197" t="s">
        <v>99</v>
      </c>
      <c r="B26" s="200">
        <v>7</v>
      </c>
      <c r="C26" s="200">
        <v>7</v>
      </c>
      <c r="D26" s="14">
        <v>7</v>
      </c>
    </row>
    <row r="27" spans="1:4" ht="17" x14ac:dyDescent="0.2">
      <c r="A27" s="194" t="s">
        <v>88</v>
      </c>
      <c r="B27" s="201">
        <v>7.7000206706842</v>
      </c>
      <c r="C27" s="202">
        <v>7.6277714588429602</v>
      </c>
      <c r="D27" s="11">
        <v>7.5802681776475698</v>
      </c>
    </row>
    <row r="28" spans="1:4" ht="17" x14ac:dyDescent="0.2">
      <c r="A28" s="194" t="s">
        <v>89</v>
      </c>
      <c r="B28" s="201">
        <v>5.4697274698048934</v>
      </c>
      <c r="C28" s="202">
        <v>5.5176497731292775</v>
      </c>
      <c r="D28" s="11">
        <v>5.6569618222649982</v>
      </c>
    </row>
    <row r="29" spans="1:4" ht="17" x14ac:dyDescent="0.2">
      <c r="A29" s="15" t="s">
        <v>90</v>
      </c>
      <c r="B29" s="102">
        <v>5.1445762420491663</v>
      </c>
      <c r="C29" s="19">
        <v>5.3468741756792406</v>
      </c>
      <c r="D29" s="11">
        <v>5.4911291056318809</v>
      </c>
    </row>
  </sheetData>
  <mergeCells count="3">
    <mergeCell ref="A1:D1"/>
    <mergeCell ref="A2:D2"/>
    <mergeCell ref="A3:D3"/>
  </mergeCells>
  <hyperlinks>
    <hyperlink ref="A3" location="'ukhd-stationaere-leistungen'!A1" tooltip="Gehe zu ukhd-stationaere-leistungen" display="Stationäre Leistungen" xr:uid="{31C18AB0-0893-2548-BDC4-9C8A1DE0212D}"/>
    <hyperlink ref="A1:D1" location="Index!A1" display="Zurück zum Index" xr:uid="{66E6EF24-5EC3-904A-9216-BFFE0B454C3E}"/>
  </hyperlinks>
  <pageMargins left="0.7" right="0.7" top="0.75" bottom="0.75" header="0.3" footer="0.3"/>
  <pageSetup paperSize="9" fitToHeight="0"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FE64-B2CA-6243-9F46-A6FEEF2B37C9}">
  <sheetPr>
    <pageSetUpPr fitToPage="1"/>
  </sheetPr>
  <dimension ref="A1:P24"/>
  <sheetViews>
    <sheetView showGridLines="0" zoomScaleNormal="100" workbookViewId="0">
      <selection activeCell="C37" sqref="C37"/>
    </sheetView>
  </sheetViews>
  <sheetFormatPr baseColWidth="10" defaultColWidth="11.5" defaultRowHeight="16" x14ac:dyDescent="0.2"/>
  <cols>
    <col min="1" max="1" width="54.5" style="26" customWidth="1" collapsed="1"/>
    <col min="2" max="3" width="16.6640625" style="26" customWidth="1"/>
    <col min="4" max="4" width="17" style="26" customWidth="1"/>
    <col min="5" max="12" width="14.33203125" style="25" customWidth="1" collapsed="1"/>
    <col min="13" max="16" width="11.5" style="26"/>
    <col min="17" max="255" width="11.5" style="26" collapsed="1"/>
    <col min="256" max="256" width="57.1640625" style="26" customWidth="1" collapsed="1"/>
    <col min="257" max="268" width="14.33203125" style="26" customWidth="1" collapsed="1"/>
    <col min="269" max="511" width="11.5" style="26" collapsed="1"/>
    <col min="512" max="512" width="57.1640625" style="26" customWidth="1" collapsed="1"/>
    <col min="513" max="524" width="14.33203125" style="26" customWidth="1" collapsed="1"/>
    <col min="525" max="767" width="11.5" style="26" collapsed="1"/>
    <col min="768" max="768" width="57.1640625" style="26" customWidth="1" collapsed="1"/>
    <col min="769" max="780" width="14.33203125" style="26" customWidth="1" collapsed="1"/>
    <col min="781" max="1023" width="11.5" style="26" collapsed="1"/>
    <col min="1024" max="1024" width="57.1640625" style="26" customWidth="1" collapsed="1"/>
    <col min="1025" max="1036" width="14.33203125" style="26" customWidth="1" collapsed="1"/>
    <col min="1037" max="1279" width="11.5" style="26" collapsed="1"/>
    <col min="1280" max="1280" width="57.1640625" style="26" customWidth="1" collapsed="1"/>
    <col min="1281" max="1292" width="14.33203125" style="26" customWidth="1" collapsed="1"/>
    <col min="1293" max="1535" width="11.5" style="26" collapsed="1"/>
    <col min="1536" max="1536" width="57.1640625" style="26" customWidth="1" collapsed="1"/>
    <col min="1537" max="1548" width="14.33203125" style="26" customWidth="1" collapsed="1"/>
    <col min="1549" max="1791" width="11.5" style="26" collapsed="1"/>
    <col min="1792" max="1792" width="57.1640625" style="26" customWidth="1" collapsed="1"/>
    <col min="1793" max="1804" width="14.33203125" style="26" customWidth="1" collapsed="1"/>
    <col min="1805" max="2047" width="11.5" style="26" collapsed="1"/>
    <col min="2048" max="2048" width="57.1640625" style="26" customWidth="1" collapsed="1"/>
    <col min="2049" max="2060" width="14.33203125" style="26" customWidth="1" collapsed="1"/>
    <col min="2061" max="2303" width="11.5" style="26" collapsed="1"/>
    <col min="2304" max="2304" width="57.1640625" style="26" customWidth="1" collapsed="1"/>
    <col min="2305" max="2316" width="14.33203125" style="26" customWidth="1" collapsed="1"/>
    <col min="2317" max="2559" width="11.5" style="26" collapsed="1"/>
    <col min="2560" max="2560" width="57.1640625" style="26" customWidth="1" collapsed="1"/>
    <col min="2561" max="2572" width="14.33203125" style="26" customWidth="1" collapsed="1"/>
    <col min="2573" max="2815" width="11.5" style="26" collapsed="1"/>
    <col min="2816" max="2816" width="57.1640625" style="26" customWidth="1" collapsed="1"/>
    <col min="2817" max="2828" width="14.33203125" style="26" customWidth="1" collapsed="1"/>
    <col min="2829" max="3071" width="11.5" style="26" collapsed="1"/>
    <col min="3072" max="3072" width="57.1640625" style="26" customWidth="1" collapsed="1"/>
    <col min="3073" max="3084" width="14.33203125" style="26" customWidth="1" collapsed="1"/>
    <col min="3085" max="3327" width="11.5" style="26" collapsed="1"/>
    <col min="3328" max="3328" width="57.1640625" style="26" customWidth="1" collapsed="1"/>
    <col min="3329" max="3340" width="14.33203125" style="26" customWidth="1" collapsed="1"/>
    <col min="3341" max="3583" width="11.5" style="26" collapsed="1"/>
    <col min="3584" max="3584" width="57.1640625" style="26" customWidth="1" collapsed="1"/>
    <col min="3585" max="3596" width="14.33203125" style="26" customWidth="1" collapsed="1"/>
    <col min="3597" max="3839" width="11.5" style="26" collapsed="1"/>
    <col min="3840" max="3840" width="57.1640625" style="26" customWidth="1" collapsed="1"/>
    <col min="3841" max="3852" width="14.33203125" style="26" customWidth="1" collapsed="1"/>
    <col min="3853" max="4095" width="11.5" style="26" collapsed="1"/>
    <col min="4096" max="4096" width="57.1640625" style="26" customWidth="1" collapsed="1"/>
    <col min="4097" max="4108" width="14.33203125" style="26" customWidth="1" collapsed="1"/>
    <col min="4109" max="4351" width="11.5" style="26" collapsed="1"/>
    <col min="4352" max="4352" width="57.1640625" style="26" customWidth="1" collapsed="1"/>
    <col min="4353" max="4364" width="14.33203125" style="26" customWidth="1" collapsed="1"/>
    <col min="4365" max="4607" width="11.5" style="26" collapsed="1"/>
    <col min="4608" max="4608" width="57.1640625" style="26" customWidth="1" collapsed="1"/>
    <col min="4609" max="4620" width="14.33203125" style="26" customWidth="1" collapsed="1"/>
    <col min="4621" max="4863" width="11.5" style="26" collapsed="1"/>
    <col min="4864" max="4864" width="57.1640625" style="26" customWidth="1" collapsed="1"/>
    <col min="4865" max="4876" width="14.33203125" style="26" customWidth="1" collapsed="1"/>
    <col min="4877" max="5119" width="11.5" style="26" collapsed="1"/>
    <col min="5120" max="5120" width="57.1640625" style="26" customWidth="1" collapsed="1"/>
    <col min="5121" max="5132" width="14.33203125" style="26" customWidth="1" collapsed="1"/>
    <col min="5133" max="5375" width="11.5" style="26" collapsed="1"/>
    <col min="5376" max="5376" width="57.1640625" style="26" customWidth="1" collapsed="1"/>
    <col min="5377" max="5388" width="14.33203125" style="26" customWidth="1" collapsed="1"/>
    <col min="5389" max="5631" width="11.5" style="26" collapsed="1"/>
    <col min="5632" max="5632" width="57.1640625" style="26" customWidth="1" collapsed="1"/>
    <col min="5633" max="5644" width="14.33203125" style="26" customWidth="1" collapsed="1"/>
    <col min="5645" max="5887" width="11.5" style="26" collapsed="1"/>
    <col min="5888" max="5888" width="57.1640625" style="26" customWidth="1" collapsed="1"/>
    <col min="5889" max="5900" width="14.33203125" style="26" customWidth="1" collapsed="1"/>
    <col min="5901" max="6143" width="11.5" style="26" collapsed="1"/>
    <col min="6144" max="6144" width="57.1640625" style="26" customWidth="1" collapsed="1"/>
    <col min="6145" max="6156" width="14.33203125" style="26" customWidth="1" collapsed="1"/>
    <col min="6157" max="6399" width="11.5" style="26" collapsed="1"/>
    <col min="6400" max="6400" width="57.1640625" style="26" customWidth="1" collapsed="1"/>
    <col min="6401" max="6412" width="14.33203125" style="26" customWidth="1" collapsed="1"/>
    <col min="6413" max="6655" width="11.5" style="26" collapsed="1"/>
    <col min="6656" max="6656" width="57.1640625" style="26" customWidth="1" collapsed="1"/>
    <col min="6657" max="6668" width="14.33203125" style="26" customWidth="1" collapsed="1"/>
    <col min="6669" max="6911" width="11.5" style="26" collapsed="1"/>
    <col min="6912" max="6912" width="57.1640625" style="26" customWidth="1" collapsed="1"/>
    <col min="6913" max="6924" width="14.33203125" style="26" customWidth="1" collapsed="1"/>
    <col min="6925" max="7167" width="11.5" style="26" collapsed="1"/>
    <col min="7168" max="7168" width="57.1640625" style="26" customWidth="1" collapsed="1"/>
    <col min="7169" max="7180" width="14.33203125" style="26" customWidth="1" collapsed="1"/>
    <col min="7181" max="7423" width="11.5" style="26" collapsed="1"/>
    <col min="7424" max="7424" width="57.1640625" style="26" customWidth="1" collapsed="1"/>
    <col min="7425" max="7436" width="14.33203125" style="26" customWidth="1" collapsed="1"/>
    <col min="7437" max="7679" width="11.5" style="26" collapsed="1"/>
    <col min="7680" max="7680" width="57.1640625" style="26" customWidth="1" collapsed="1"/>
    <col min="7681" max="7692" width="14.33203125" style="26" customWidth="1" collapsed="1"/>
    <col min="7693" max="7935" width="11.5" style="26" collapsed="1"/>
    <col min="7936" max="7936" width="57.1640625" style="26" customWidth="1" collapsed="1"/>
    <col min="7937" max="7948" width="14.33203125" style="26" customWidth="1" collapsed="1"/>
    <col min="7949" max="8191" width="11.5" style="26" collapsed="1"/>
    <col min="8192" max="8192" width="57.1640625" style="26" customWidth="1" collapsed="1"/>
    <col min="8193" max="8204" width="14.33203125" style="26" customWidth="1" collapsed="1"/>
    <col min="8205" max="8447" width="11.5" style="26" collapsed="1"/>
    <col min="8448" max="8448" width="57.1640625" style="26" customWidth="1" collapsed="1"/>
    <col min="8449" max="8460" width="14.33203125" style="26" customWidth="1" collapsed="1"/>
    <col min="8461" max="8703" width="11.5" style="26" collapsed="1"/>
    <col min="8704" max="8704" width="57.1640625" style="26" customWidth="1" collapsed="1"/>
    <col min="8705" max="8716" width="14.33203125" style="26" customWidth="1" collapsed="1"/>
    <col min="8717" max="8959" width="11.5" style="26" collapsed="1"/>
    <col min="8960" max="8960" width="57.1640625" style="26" customWidth="1" collapsed="1"/>
    <col min="8961" max="8972" width="14.33203125" style="26" customWidth="1" collapsed="1"/>
    <col min="8973" max="9215" width="11.5" style="26" collapsed="1"/>
    <col min="9216" max="9216" width="57.1640625" style="26" customWidth="1" collapsed="1"/>
    <col min="9217" max="9228" width="14.33203125" style="26" customWidth="1" collapsed="1"/>
    <col min="9229" max="9471" width="11.5" style="26" collapsed="1"/>
    <col min="9472" max="9472" width="57.1640625" style="26" customWidth="1" collapsed="1"/>
    <col min="9473" max="9484" width="14.33203125" style="26" customWidth="1" collapsed="1"/>
    <col min="9485" max="9727" width="11.5" style="26" collapsed="1"/>
    <col min="9728" max="9728" width="57.1640625" style="26" customWidth="1" collapsed="1"/>
    <col min="9729" max="9740" width="14.33203125" style="26" customWidth="1" collapsed="1"/>
    <col min="9741" max="9983" width="11.5" style="26" collapsed="1"/>
    <col min="9984" max="9984" width="57.1640625" style="26" customWidth="1" collapsed="1"/>
    <col min="9985" max="9996" width="14.33203125" style="26" customWidth="1" collapsed="1"/>
    <col min="9997" max="10239" width="11.5" style="26" collapsed="1"/>
    <col min="10240" max="10240" width="57.1640625" style="26" customWidth="1" collapsed="1"/>
    <col min="10241" max="10252" width="14.33203125" style="26" customWidth="1" collapsed="1"/>
    <col min="10253" max="10495" width="11.5" style="26" collapsed="1"/>
    <col min="10496" max="10496" width="57.1640625" style="26" customWidth="1" collapsed="1"/>
    <col min="10497" max="10508" width="14.33203125" style="26" customWidth="1" collapsed="1"/>
    <col min="10509" max="10751" width="11.5" style="26" collapsed="1"/>
    <col min="10752" max="10752" width="57.1640625" style="26" customWidth="1" collapsed="1"/>
    <col min="10753" max="10764" width="14.33203125" style="26" customWidth="1" collapsed="1"/>
    <col min="10765" max="11007" width="11.5" style="26" collapsed="1"/>
    <col min="11008" max="11008" width="57.1640625" style="26" customWidth="1" collapsed="1"/>
    <col min="11009" max="11020" width="14.33203125" style="26" customWidth="1" collapsed="1"/>
    <col min="11021" max="11263" width="11.5" style="26" collapsed="1"/>
    <col min="11264" max="11264" width="57.1640625" style="26" customWidth="1" collapsed="1"/>
    <col min="11265" max="11276" width="14.33203125" style="26" customWidth="1" collapsed="1"/>
    <col min="11277" max="11519" width="11.5" style="26" collapsed="1"/>
    <col min="11520" max="11520" width="57.1640625" style="26" customWidth="1" collapsed="1"/>
    <col min="11521" max="11532" width="14.33203125" style="26" customWidth="1" collapsed="1"/>
    <col min="11533" max="11775" width="11.5" style="26" collapsed="1"/>
    <col min="11776" max="11776" width="57.1640625" style="26" customWidth="1" collapsed="1"/>
    <col min="11777" max="11788" width="14.33203125" style="26" customWidth="1" collapsed="1"/>
    <col min="11789" max="12031" width="11.5" style="26" collapsed="1"/>
    <col min="12032" max="12032" width="57.1640625" style="26" customWidth="1" collapsed="1"/>
    <col min="12033" max="12044" width="14.33203125" style="26" customWidth="1" collapsed="1"/>
    <col min="12045" max="12287" width="11.5" style="26" collapsed="1"/>
    <col min="12288" max="12288" width="57.1640625" style="26" customWidth="1" collapsed="1"/>
    <col min="12289" max="12300" width="14.33203125" style="26" customWidth="1" collapsed="1"/>
    <col min="12301" max="12543" width="11.5" style="26" collapsed="1"/>
    <col min="12544" max="12544" width="57.1640625" style="26" customWidth="1" collapsed="1"/>
    <col min="12545" max="12556" width="14.33203125" style="26" customWidth="1" collapsed="1"/>
    <col min="12557" max="12799" width="11.5" style="26" collapsed="1"/>
    <col min="12800" max="12800" width="57.1640625" style="26" customWidth="1" collapsed="1"/>
    <col min="12801" max="12812" width="14.33203125" style="26" customWidth="1" collapsed="1"/>
    <col min="12813" max="13055" width="11.5" style="26" collapsed="1"/>
    <col min="13056" max="13056" width="57.1640625" style="26" customWidth="1" collapsed="1"/>
    <col min="13057" max="13068" width="14.33203125" style="26" customWidth="1" collapsed="1"/>
    <col min="13069" max="13311" width="11.5" style="26" collapsed="1"/>
    <col min="13312" max="13312" width="57.1640625" style="26" customWidth="1" collapsed="1"/>
    <col min="13313" max="13324" width="14.33203125" style="26" customWidth="1" collapsed="1"/>
    <col min="13325" max="13567" width="11.5" style="26" collapsed="1"/>
    <col min="13568" max="13568" width="57.1640625" style="26" customWidth="1" collapsed="1"/>
    <col min="13569" max="13580" width="14.33203125" style="26" customWidth="1" collapsed="1"/>
    <col min="13581" max="13823" width="11.5" style="26" collapsed="1"/>
    <col min="13824" max="13824" width="57.1640625" style="26" customWidth="1" collapsed="1"/>
    <col min="13825" max="13836" width="14.33203125" style="26" customWidth="1" collapsed="1"/>
    <col min="13837" max="14079" width="11.5" style="26" collapsed="1"/>
    <col min="14080" max="14080" width="57.1640625" style="26" customWidth="1" collapsed="1"/>
    <col min="14081" max="14092" width="14.33203125" style="26" customWidth="1" collapsed="1"/>
    <col min="14093" max="14335" width="11.5" style="26" collapsed="1"/>
    <col min="14336" max="14336" width="57.1640625" style="26" customWidth="1" collapsed="1"/>
    <col min="14337" max="14348" width="14.33203125" style="26" customWidth="1" collapsed="1"/>
    <col min="14349" max="14591" width="11.5" style="26" collapsed="1"/>
    <col min="14592" max="14592" width="57.1640625" style="26" customWidth="1" collapsed="1"/>
    <col min="14593" max="14604" width="14.33203125" style="26" customWidth="1" collapsed="1"/>
    <col min="14605" max="14847" width="11.5" style="26" collapsed="1"/>
    <col min="14848" max="14848" width="57.1640625" style="26" customWidth="1" collapsed="1"/>
    <col min="14849" max="14860" width="14.33203125" style="26" customWidth="1" collapsed="1"/>
    <col min="14861" max="15103" width="11.5" style="26" collapsed="1"/>
    <col min="15104" max="15104" width="57.1640625" style="26" customWidth="1" collapsed="1"/>
    <col min="15105" max="15116" width="14.33203125" style="26" customWidth="1" collapsed="1"/>
    <col min="15117" max="15359" width="11.5" style="26" collapsed="1"/>
    <col min="15360" max="15360" width="57.1640625" style="26" customWidth="1" collapsed="1"/>
    <col min="15361" max="15372" width="14.33203125" style="26" customWidth="1" collapsed="1"/>
    <col min="15373" max="15615" width="11.5" style="26" collapsed="1"/>
    <col min="15616" max="15616" width="57.1640625" style="26" customWidth="1" collapsed="1"/>
    <col min="15617" max="15628" width="14.33203125" style="26" customWidth="1" collapsed="1"/>
    <col min="15629" max="15871" width="11.5" style="26" collapsed="1"/>
    <col min="15872" max="15872" width="57.1640625" style="26" customWidth="1" collapsed="1"/>
    <col min="15873" max="15884" width="14.33203125" style="26" customWidth="1" collapsed="1"/>
    <col min="15885" max="16127" width="11.5" style="26" collapsed="1"/>
    <col min="16128" max="16128" width="57.1640625" style="26" customWidth="1" collapsed="1"/>
    <col min="16129" max="16140" width="14.33203125" style="26" customWidth="1" collapsed="1"/>
    <col min="16141" max="16384" width="11.5" style="26" collapsed="1"/>
  </cols>
  <sheetData>
    <row r="1" spans="1:4" ht="15" customHeight="1" x14ac:dyDescent="0.2">
      <c r="A1" s="135" t="s">
        <v>102</v>
      </c>
      <c r="B1" s="135"/>
      <c r="C1" s="135"/>
      <c r="D1" s="135"/>
    </row>
    <row r="2" spans="1:4" s="27" customFormat="1" ht="16" customHeight="1" x14ac:dyDescent="0.25">
      <c r="A2" s="136" t="s">
        <v>453</v>
      </c>
      <c r="B2" s="136"/>
      <c r="C2" s="136"/>
      <c r="D2" s="136"/>
    </row>
    <row r="3" spans="1:4" s="27" customFormat="1" ht="15" customHeight="1" x14ac:dyDescent="0.25">
      <c r="A3" s="137" t="s">
        <v>0</v>
      </c>
      <c r="B3" s="137"/>
      <c r="C3" s="137"/>
      <c r="D3" s="137"/>
    </row>
    <row r="5" spans="1:4" ht="17" x14ac:dyDescent="0.2">
      <c r="A5" s="31"/>
      <c r="B5" s="203">
        <v>2024</v>
      </c>
      <c r="C5" s="203">
        <v>2023</v>
      </c>
      <c r="D5" s="31">
        <v>2022</v>
      </c>
    </row>
    <row r="6" spans="1:4" ht="20" x14ac:dyDescent="0.2">
      <c r="A6" s="192" t="s">
        <v>95</v>
      </c>
      <c r="B6" s="193">
        <v>293648</v>
      </c>
      <c r="C6" s="193">
        <v>278960</v>
      </c>
      <c r="D6" s="18">
        <v>280927</v>
      </c>
    </row>
    <row r="7" spans="1:4" ht="17" x14ac:dyDescent="0.2">
      <c r="A7" s="194" t="s">
        <v>88</v>
      </c>
      <c r="B7" s="16">
        <v>257843</v>
      </c>
      <c r="C7" s="16">
        <v>245449</v>
      </c>
      <c r="D7" s="16">
        <v>248000</v>
      </c>
    </row>
    <row r="8" spans="1:4" ht="17" x14ac:dyDescent="0.2">
      <c r="A8" s="194" t="s">
        <v>89</v>
      </c>
      <c r="B8" s="16">
        <v>17159</v>
      </c>
      <c r="C8" s="16">
        <v>15852</v>
      </c>
      <c r="D8" s="16">
        <v>15264</v>
      </c>
    </row>
    <row r="9" spans="1:4" ht="17" x14ac:dyDescent="0.2">
      <c r="A9" s="194" t="s">
        <v>90</v>
      </c>
      <c r="B9" s="16">
        <v>18646</v>
      </c>
      <c r="C9" s="16">
        <v>17659</v>
      </c>
      <c r="D9" s="16">
        <v>17663</v>
      </c>
    </row>
    <row r="10" spans="1:4" ht="20" x14ac:dyDescent="0.2">
      <c r="A10" s="195" t="s">
        <v>96</v>
      </c>
      <c r="B10" s="196">
        <v>535935</v>
      </c>
      <c r="C10" s="196">
        <v>542489</v>
      </c>
      <c r="D10" s="18">
        <v>505687</v>
      </c>
    </row>
    <row r="11" spans="1:4" ht="17" x14ac:dyDescent="0.2">
      <c r="A11" s="194" t="s">
        <v>88</v>
      </c>
      <c r="B11" s="16">
        <v>496048</v>
      </c>
      <c r="C11" s="16">
        <v>505446</v>
      </c>
      <c r="D11" s="16">
        <v>469530</v>
      </c>
    </row>
    <row r="12" spans="1:4" ht="17" x14ac:dyDescent="0.2">
      <c r="A12" s="194" t="s">
        <v>89</v>
      </c>
      <c r="B12" s="16">
        <v>21241</v>
      </c>
      <c r="C12" s="16">
        <v>19384</v>
      </c>
      <c r="D12" s="16">
        <v>18494</v>
      </c>
    </row>
    <row r="13" spans="1:4" ht="17" x14ac:dyDescent="0.2">
      <c r="A13" s="194" t="s">
        <v>90</v>
      </c>
      <c r="B13" s="16">
        <v>18646</v>
      </c>
      <c r="C13" s="16">
        <v>17659</v>
      </c>
      <c r="D13" s="16">
        <v>17663</v>
      </c>
    </row>
    <row r="14" spans="1:4" ht="20" x14ac:dyDescent="0.2">
      <c r="A14" s="195" t="s">
        <v>97</v>
      </c>
      <c r="B14" s="196">
        <v>1275241</v>
      </c>
      <c r="C14" s="196">
        <v>1244103</v>
      </c>
      <c r="D14" s="18">
        <v>1163491</v>
      </c>
    </row>
    <row r="15" spans="1:4" ht="17" x14ac:dyDescent="0.2">
      <c r="A15" s="194" t="s">
        <v>88</v>
      </c>
      <c r="B15" s="16">
        <v>1205564</v>
      </c>
      <c r="C15" s="16">
        <v>1178381</v>
      </c>
      <c r="D15" s="16">
        <v>1099756</v>
      </c>
    </row>
    <row r="16" spans="1:4" ht="17" x14ac:dyDescent="0.2">
      <c r="A16" s="194" t="s">
        <v>89</v>
      </c>
      <c r="B16" s="16">
        <v>23076</v>
      </c>
      <c r="C16" s="16">
        <v>21917</v>
      </c>
      <c r="D16" s="16">
        <v>21101</v>
      </c>
    </row>
    <row r="17" spans="1:4" ht="17" x14ac:dyDescent="0.2">
      <c r="A17" s="194" t="s">
        <v>90</v>
      </c>
      <c r="B17" s="16">
        <v>46601</v>
      </c>
      <c r="C17" s="16">
        <v>43805</v>
      </c>
      <c r="D17" s="16">
        <v>42634</v>
      </c>
    </row>
    <row r="18" spans="1:4" ht="20" customHeight="1" x14ac:dyDescent="0.2">
      <c r="A18" s="197" t="s">
        <v>98</v>
      </c>
      <c r="B18" s="196">
        <v>10102</v>
      </c>
      <c r="C18" s="196">
        <v>10013</v>
      </c>
      <c r="D18" s="18">
        <v>8853</v>
      </c>
    </row>
    <row r="19" spans="1:4" ht="17" x14ac:dyDescent="0.2">
      <c r="A19" s="194" t="s">
        <v>88</v>
      </c>
      <c r="B19" s="16">
        <v>7704</v>
      </c>
      <c r="C19" s="16">
        <v>7724</v>
      </c>
      <c r="D19" s="16">
        <v>7089</v>
      </c>
    </row>
    <row r="20" spans="1:4" ht="17" x14ac:dyDescent="0.2">
      <c r="A20" s="17" t="s">
        <v>89</v>
      </c>
      <c r="B20" s="16">
        <v>2338</v>
      </c>
      <c r="C20" s="16">
        <v>2208</v>
      </c>
      <c r="D20" s="16">
        <v>1713</v>
      </c>
    </row>
    <row r="21" spans="1:4" ht="17" x14ac:dyDescent="0.2">
      <c r="A21" s="15" t="s">
        <v>90</v>
      </c>
      <c r="B21" s="16">
        <v>60</v>
      </c>
      <c r="C21" s="16">
        <v>81</v>
      </c>
      <c r="D21" s="16">
        <v>51</v>
      </c>
    </row>
    <row r="22" spans="1:4" ht="33" customHeight="1" x14ac:dyDescent="0.2">
      <c r="A22" s="299" t="s">
        <v>103</v>
      </c>
      <c r="B22" s="299"/>
      <c r="C22" s="299"/>
      <c r="D22" s="299"/>
    </row>
    <row r="23" spans="1:4" ht="15" customHeight="1" x14ac:dyDescent="0.2">
      <c r="A23" s="299" t="s">
        <v>104</v>
      </c>
      <c r="B23" s="299"/>
      <c r="C23" s="299"/>
      <c r="D23" s="299"/>
    </row>
    <row r="24" spans="1:4" ht="15" customHeight="1" x14ac:dyDescent="0.2">
      <c r="A24" s="299" t="s">
        <v>105</v>
      </c>
      <c r="B24" s="299"/>
      <c r="C24" s="299"/>
      <c r="D24" s="299"/>
    </row>
  </sheetData>
  <mergeCells count="3">
    <mergeCell ref="A22:D22"/>
    <mergeCell ref="A23:D23"/>
    <mergeCell ref="A24:D24"/>
  </mergeCells>
  <hyperlinks>
    <hyperlink ref="A3" location="'ukhd-amb-leistungen-gkv'!A1" tooltip="Gehe zu ukhd-amb-leistungen-gkv" display="Ambulante Leistungen – GKV-Patienten" xr:uid="{3424D50E-45A0-2D4A-8372-E6CBE2C48F3B}"/>
    <hyperlink ref="A1:D1" location="Index!A1" display="Zurück zum Index" xr:uid="{DE1DA771-1DC0-6445-B608-C5B542B67C26}"/>
  </hyperlinks>
  <pageMargins left="0.7" right="0.7" top="0.75" bottom="0.75" header="0.3" footer="0.3"/>
  <pageSetup paperSize="9" fitToHeight="0"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1111-3A28-FE47-A491-0904844D230E}">
  <sheetPr>
    <pageSetUpPr fitToPage="1"/>
  </sheetPr>
  <dimension ref="A1:WVT16"/>
  <sheetViews>
    <sheetView showGridLines="0" zoomScaleNormal="100" workbookViewId="0">
      <selection activeCell="C23" sqref="C23"/>
    </sheetView>
  </sheetViews>
  <sheetFormatPr baseColWidth="10" defaultColWidth="11.5" defaultRowHeight="16" x14ac:dyDescent="0.2"/>
  <cols>
    <col min="1" max="1" width="54.5" style="26" customWidth="1" collapsed="1"/>
    <col min="2" max="4" width="16.6640625" style="26" customWidth="1"/>
    <col min="5" max="6" width="11.5" style="26"/>
    <col min="7" max="7" width="11.5" style="26" collapsed="1"/>
    <col min="8" max="8" width="11.5" style="26"/>
    <col min="9" max="245" width="11.5" style="26" collapsed="1"/>
    <col min="246" max="246" width="57.1640625" style="26" customWidth="1" collapsed="1"/>
    <col min="247" max="258" width="14.33203125" style="26" customWidth="1" collapsed="1"/>
    <col min="259" max="501" width="11.5" style="26" collapsed="1"/>
    <col min="502" max="502" width="57.1640625" style="26" customWidth="1" collapsed="1"/>
    <col min="503" max="514" width="14.33203125" style="26" customWidth="1" collapsed="1"/>
    <col min="515" max="757" width="11.5" style="26" collapsed="1"/>
    <col min="758" max="758" width="57.1640625" style="26" customWidth="1" collapsed="1"/>
    <col min="759" max="770" width="14.33203125" style="26" customWidth="1" collapsed="1"/>
    <col min="771" max="1013" width="11.5" style="26" collapsed="1"/>
    <col min="1014" max="1014" width="57.1640625" style="26" customWidth="1" collapsed="1"/>
    <col min="1015" max="1026" width="14.33203125" style="26" customWidth="1" collapsed="1"/>
    <col min="1027" max="1269" width="11.5" style="26" collapsed="1"/>
    <col min="1270" max="1270" width="57.1640625" style="26" customWidth="1" collapsed="1"/>
    <col min="1271" max="1282" width="14.33203125" style="26" customWidth="1" collapsed="1"/>
    <col min="1283" max="1525" width="11.5" style="26" collapsed="1"/>
    <col min="1526" max="1526" width="57.1640625" style="26" customWidth="1" collapsed="1"/>
    <col min="1527" max="1538" width="14.33203125" style="26" customWidth="1" collapsed="1"/>
    <col min="1539" max="1781" width="11.5" style="26" collapsed="1"/>
    <col min="1782" max="1782" width="57.1640625" style="26" customWidth="1" collapsed="1"/>
    <col min="1783" max="1794" width="14.33203125" style="26" customWidth="1" collapsed="1"/>
    <col min="1795" max="2037" width="11.5" style="26" collapsed="1"/>
    <col min="2038" max="2038" width="57.1640625" style="26" customWidth="1" collapsed="1"/>
    <col min="2039" max="2050" width="14.33203125" style="26" customWidth="1" collapsed="1"/>
    <col min="2051" max="2293" width="11.5" style="26" collapsed="1"/>
    <col min="2294" max="2294" width="57.1640625" style="26" customWidth="1" collapsed="1"/>
    <col min="2295" max="2306" width="14.33203125" style="26" customWidth="1" collapsed="1"/>
    <col min="2307" max="2549" width="11.5" style="26" collapsed="1"/>
    <col min="2550" max="2550" width="57.1640625" style="26" customWidth="1" collapsed="1"/>
    <col min="2551" max="2562" width="14.33203125" style="26" customWidth="1" collapsed="1"/>
    <col min="2563" max="2805" width="11.5" style="26" collapsed="1"/>
    <col min="2806" max="2806" width="57.1640625" style="26" customWidth="1" collapsed="1"/>
    <col min="2807" max="2818" width="14.33203125" style="26" customWidth="1" collapsed="1"/>
    <col min="2819" max="3061" width="11.5" style="26" collapsed="1"/>
    <col min="3062" max="3062" width="57.1640625" style="26" customWidth="1" collapsed="1"/>
    <col min="3063" max="3074" width="14.33203125" style="26" customWidth="1" collapsed="1"/>
    <col min="3075" max="3317" width="11.5" style="26" collapsed="1"/>
    <col min="3318" max="3318" width="57.1640625" style="26" customWidth="1" collapsed="1"/>
    <col min="3319" max="3330" width="14.33203125" style="26" customWidth="1" collapsed="1"/>
    <col min="3331" max="3573" width="11.5" style="26" collapsed="1"/>
    <col min="3574" max="3574" width="57.1640625" style="26" customWidth="1" collapsed="1"/>
    <col min="3575" max="3586" width="14.33203125" style="26" customWidth="1" collapsed="1"/>
    <col min="3587" max="3829" width="11.5" style="26" collapsed="1"/>
    <col min="3830" max="3830" width="57.1640625" style="26" customWidth="1" collapsed="1"/>
    <col min="3831" max="3842" width="14.33203125" style="26" customWidth="1" collapsed="1"/>
    <col min="3843" max="4085" width="11.5" style="26" collapsed="1"/>
    <col min="4086" max="4086" width="57.1640625" style="26" customWidth="1" collapsed="1"/>
    <col min="4087" max="4098" width="14.33203125" style="26" customWidth="1" collapsed="1"/>
    <col min="4099" max="4341" width="11.5" style="26" collapsed="1"/>
    <col min="4342" max="4342" width="57.1640625" style="26" customWidth="1" collapsed="1"/>
    <col min="4343" max="4354" width="14.33203125" style="26" customWidth="1" collapsed="1"/>
    <col min="4355" max="4597" width="11.5" style="26" collapsed="1"/>
    <col min="4598" max="4598" width="57.1640625" style="26" customWidth="1" collapsed="1"/>
    <col min="4599" max="4610" width="14.33203125" style="26" customWidth="1" collapsed="1"/>
    <col min="4611" max="4853" width="11.5" style="26" collapsed="1"/>
    <col min="4854" max="4854" width="57.1640625" style="26" customWidth="1" collapsed="1"/>
    <col min="4855" max="4866" width="14.33203125" style="26" customWidth="1" collapsed="1"/>
    <col min="4867" max="5109" width="11.5" style="26" collapsed="1"/>
    <col min="5110" max="5110" width="57.1640625" style="26" customWidth="1" collapsed="1"/>
    <col min="5111" max="5122" width="14.33203125" style="26" customWidth="1" collapsed="1"/>
    <col min="5123" max="5365" width="11.5" style="26" collapsed="1"/>
    <col min="5366" max="5366" width="57.1640625" style="26" customWidth="1" collapsed="1"/>
    <col min="5367" max="5378" width="14.33203125" style="26" customWidth="1" collapsed="1"/>
    <col min="5379" max="5621" width="11.5" style="26" collapsed="1"/>
    <col min="5622" max="5622" width="57.1640625" style="26" customWidth="1" collapsed="1"/>
    <col min="5623" max="5634" width="14.33203125" style="26" customWidth="1" collapsed="1"/>
    <col min="5635" max="5877" width="11.5" style="26" collapsed="1"/>
    <col min="5878" max="5878" width="57.1640625" style="26" customWidth="1" collapsed="1"/>
    <col min="5879" max="5890" width="14.33203125" style="26" customWidth="1" collapsed="1"/>
    <col min="5891" max="6133" width="11.5" style="26" collapsed="1"/>
    <col min="6134" max="6134" width="57.1640625" style="26" customWidth="1" collapsed="1"/>
    <col min="6135" max="6146" width="14.33203125" style="26" customWidth="1" collapsed="1"/>
    <col min="6147" max="6389" width="11.5" style="26" collapsed="1"/>
    <col min="6390" max="6390" width="57.1640625" style="26" customWidth="1" collapsed="1"/>
    <col min="6391" max="6402" width="14.33203125" style="26" customWidth="1" collapsed="1"/>
    <col min="6403" max="6645" width="11.5" style="26" collapsed="1"/>
    <col min="6646" max="6646" width="57.1640625" style="26" customWidth="1" collapsed="1"/>
    <col min="6647" max="6658" width="14.33203125" style="26" customWidth="1" collapsed="1"/>
    <col min="6659" max="6901" width="11.5" style="26" collapsed="1"/>
    <col min="6902" max="6902" width="57.1640625" style="26" customWidth="1" collapsed="1"/>
    <col min="6903" max="6914" width="14.33203125" style="26" customWidth="1" collapsed="1"/>
    <col min="6915" max="7157" width="11.5" style="26" collapsed="1"/>
    <col min="7158" max="7158" width="57.1640625" style="26" customWidth="1" collapsed="1"/>
    <col min="7159" max="7170" width="14.33203125" style="26" customWidth="1" collapsed="1"/>
    <col min="7171" max="7413" width="11.5" style="26" collapsed="1"/>
    <col min="7414" max="7414" width="57.1640625" style="26" customWidth="1" collapsed="1"/>
    <col min="7415" max="7426" width="14.33203125" style="26" customWidth="1" collapsed="1"/>
    <col min="7427" max="7669" width="11.5" style="26" collapsed="1"/>
    <col min="7670" max="7670" width="57.1640625" style="26" customWidth="1" collapsed="1"/>
    <col min="7671" max="7682" width="14.33203125" style="26" customWidth="1" collapsed="1"/>
    <col min="7683" max="7925" width="11.5" style="26" collapsed="1"/>
    <col min="7926" max="7926" width="57.1640625" style="26" customWidth="1" collapsed="1"/>
    <col min="7927" max="7938" width="14.33203125" style="26" customWidth="1" collapsed="1"/>
    <col min="7939" max="8181" width="11.5" style="26" collapsed="1"/>
    <col min="8182" max="8182" width="57.1640625" style="26" customWidth="1" collapsed="1"/>
    <col min="8183" max="8194" width="14.33203125" style="26" customWidth="1" collapsed="1"/>
    <col min="8195" max="8437" width="11.5" style="26" collapsed="1"/>
    <col min="8438" max="8438" width="57.1640625" style="26" customWidth="1" collapsed="1"/>
    <col min="8439" max="8450" width="14.33203125" style="26" customWidth="1" collapsed="1"/>
    <col min="8451" max="8693" width="11.5" style="26" collapsed="1"/>
    <col min="8694" max="8694" width="57.1640625" style="26" customWidth="1" collapsed="1"/>
    <col min="8695" max="8706" width="14.33203125" style="26" customWidth="1" collapsed="1"/>
    <col min="8707" max="8949" width="11.5" style="26" collapsed="1"/>
    <col min="8950" max="8950" width="57.1640625" style="26" customWidth="1" collapsed="1"/>
    <col min="8951" max="8962" width="14.33203125" style="26" customWidth="1" collapsed="1"/>
    <col min="8963" max="9205" width="11.5" style="26" collapsed="1"/>
    <col min="9206" max="9206" width="57.1640625" style="26" customWidth="1" collapsed="1"/>
    <col min="9207" max="9218" width="14.33203125" style="26" customWidth="1" collapsed="1"/>
    <col min="9219" max="9461" width="11.5" style="26" collapsed="1"/>
    <col min="9462" max="9462" width="57.1640625" style="26" customWidth="1" collapsed="1"/>
    <col min="9463" max="9474" width="14.33203125" style="26" customWidth="1" collapsed="1"/>
    <col min="9475" max="9717" width="11.5" style="26" collapsed="1"/>
    <col min="9718" max="9718" width="57.1640625" style="26" customWidth="1" collapsed="1"/>
    <col min="9719" max="9730" width="14.33203125" style="26" customWidth="1" collapsed="1"/>
    <col min="9731" max="9973" width="11.5" style="26" collapsed="1"/>
    <col min="9974" max="9974" width="57.1640625" style="26" customWidth="1" collapsed="1"/>
    <col min="9975" max="9986" width="14.33203125" style="26" customWidth="1" collapsed="1"/>
    <col min="9987" max="10229" width="11.5" style="26" collapsed="1"/>
    <col min="10230" max="10230" width="57.1640625" style="26" customWidth="1" collapsed="1"/>
    <col min="10231" max="10242" width="14.33203125" style="26" customWidth="1" collapsed="1"/>
    <col min="10243" max="10485" width="11.5" style="26" collapsed="1"/>
    <col min="10486" max="10486" width="57.1640625" style="26" customWidth="1" collapsed="1"/>
    <col min="10487" max="10498" width="14.33203125" style="26" customWidth="1" collapsed="1"/>
    <col min="10499" max="10741" width="11.5" style="26" collapsed="1"/>
    <col min="10742" max="10742" width="57.1640625" style="26" customWidth="1" collapsed="1"/>
    <col min="10743" max="10754" width="14.33203125" style="26" customWidth="1" collapsed="1"/>
    <col min="10755" max="10997" width="11.5" style="26" collapsed="1"/>
    <col min="10998" max="10998" width="57.1640625" style="26" customWidth="1" collapsed="1"/>
    <col min="10999" max="11010" width="14.33203125" style="26" customWidth="1" collapsed="1"/>
    <col min="11011" max="11253" width="11.5" style="26" collapsed="1"/>
    <col min="11254" max="11254" width="57.1640625" style="26" customWidth="1" collapsed="1"/>
    <col min="11255" max="11266" width="14.33203125" style="26" customWidth="1" collapsed="1"/>
    <col min="11267" max="11509" width="11.5" style="26" collapsed="1"/>
    <col min="11510" max="11510" width="57.1640625" style="26" customWidth="1" collapsed="1"/>
    <col min="11511" max="11522" width="14.33203125" style="26" customWidth="1" collapsed="1"/>
    <col min="11523" max="11765" width="11.5" style="26" collapsed="1"/>
    <col min="11766" max="11766" width="57.1640625" style="26" customWidth="1" collapsed="1"/>
    <col min="11767" max="11778" width="14.33203125" style="26" customWidth="1" collapsed="1"/>
    <col min="11779" max="12021" width="11.5" style="26" collapsed="1"/>
    <col min="12022" max="12022" width="57.1640625" style="26" customWidth="1" collapsed="1"/>
    <col min="12023" max="12034" width="14.33203125" style="26" customWidth="1" collapsed="1"/>
    <col min="12035" max="12277" width="11.5" style="26" collapsed="1"/>
    <col min="12278" max="12278" width="57.1640625" style="26" customWidth="1" collapsed="1"/>
    <col min="12279" max="12290" width="14.33203125" style="26" customWidth="1" collapsed="1"/>
    <col min="12291" max="12533" width="11.5" style="26" collapsed="1"/>
    <col min="12534" max="12534" width="57.1640625" style="26" customWidth="1" collapsed="1"/>
    <col min="12535" max="12546" width="14.33203125" style="26" customWidth="1" collapsed="1"/>
    <col min="12547" max="12789" width="11.5" style="26" collapsed="1"/>
    <col min="12790" max="12790" width="57.1640625" style="26" customWidth="1" collapsed="1"/>
    <col min="12791" max="12802" width="14.33203125" style="26" customWidth="1" collapsed="1"/>
    <col min="12803" max="13045" width="11.5" style="26" collapsed="1"/>
    <col min="13046" max="13046" width="57.1640625" style="26" customWidth="1" collapsed="1"/>
    <col min="13047" max="13058" width="14.33203125" style="26" customWidth="1" collapsed="1"/>
    <col min="13059" max="13301" width="11.5" style="26" collapsed="1"/>
    <col min="13302" max="13302" width="57.1640625" style="26" customWidth="1" collapsed="1"/>
    <col min="13303" max="13314" width="14.33203125" style="26" customWidth="1" collapsed="1"/>
    <col min="13315" max="13557" width="11.5" style="26" collapsed="1"/>
    <col min="13558" max="13558" width="57.1640625" style="26" customWidth="1" collapsed="1"/>
    <col min="13559" max="13570" width="14.33203125" style="26" customWidth="1" collapsed="1"/>
    <col min="13571" max="13813" width="11.5" style="26" collapsed="1"/>
    <col min="13814" max="13814" width="57.1640625" style="26" customWidth="1" collapsed="1"/>
    <col min="13815" max="13826" width="14.33203125" style="26" customWidth="1" collapsed="1"/>
    <col min="13827" max="14069" width="11.5" style="26" collapsed="1"/>
    <col min="14070" max="14070" width="57.1640625" style="26" customWidth="1" collapsed="1"/>
    <col min="14071" max="14082" width="14.33203125" style="26" customWidth="1" collapsed="1"/>
    <col min="14083" max="14325" width="11.5" style="26" collapsed="1"/>
    <col min="14326" max="14326" width="57.1640625" style="26" customWidth="1" collapsed="1"/>
    <col min="14327" max="14338" width="14.33203125" style="26" customWidth="1" collapsed="1"/>
    <col min="14339" max="14581" width="11.5" style="26" collapsed="1"/>
    <col min="14582" max="14582" width="57.1640625" style="26" customWidth="1" collapsed="1"/>
    <col min="14583" max="14594" width="14.33203125" style="26" customWidth="1" collapsed="1"/>
    <col min="14595" max="14837" width="11.5" style="26" collapsed="1"/>
    <col min="14838" max="14838" width="57.1640625" style="26" customWidth="1" collapsed="1"/>
    <col min="14839" max="14850" width="14.33203125" style="26" customWidth="1" collapsed="1"/>
    <col min="14851" max="15093" width="11.5" style="26" collapsed="1"/>
    <col min="15094" max="15094" width="57.1640625" style="26" customWidth="1" collapsed="1"/>
    <col min="15095" max="15106" width="14.33203125" style="26" customWidth="1" collapsed="1"/>
    <col min="15107" max="15349" width="11.5" style="26" collapsed="1"/>
    <col min="15350" max="15350" width="57.1640625" style="26" customWidth="1" collapsed="1"/>
    <col min="15351" max="15362" width="14.33203125" style="26" customWidth="1" collapsed="1"/>
    <col min="15363" max="15605" width="11.5" style="26" collapsed="1"/>
    <col min="15606" max="15606" width="57.1640625" style="26" customWidth="1" collapsed="1"/>
    <col min="15607" max="15618" width="14.33203125" style="26" customWidth="1" collapsed="1"/>
    <col min="15619" max="15861" width="11.5" style="26" collapsed="1"/>
    <col min="15862" max="15862" width="57.1640625" style="26" customWidth="1" collapsed="1"/>
    <col min="15863" max="15874" width="14.33203125" style="26" customWidth="1" collapsed="1"/>
    <col min="15875" max="16117" width="11.5" style="26" collapsed="1"/>
    <col min="16118" max="16118" width="57.1640625" style="26" customWidth="1" collapsed="1"/>
    <col min="16119" max="16130" width="14.33203125" style="26" customWidth="1" collapsed="1"/>
    <col min="16131" max="16131" width="11.5" style="26" collapsed="1"/>
    <col min="16132" max="16140" width="11.5" style="26"/>
    <col min="16141" max="16384" width="11.5" style="26" collapsed="1"/>
  </cols>
  <sheetData>
    <row r="1" spans="1:4" ht="15" customHeight="1" x14ac:dyDescent="0.2">
      <c r="A1" s="135" t="s">
        <v>102</v>
      </c>
      <c r="B1" s="135"/>
      <c r="C1" s="135"/>
      <c r="D1" s="135"/>
    </row>
    <row r="2" spans="1:4" s="27" customFormat="1" ht="16" customHeight="1" x14ac:dyDescent="0.25">
      <c r="A2" s="293" t="s">
        <v>453</v>
      </c>
      <c r="B2" s="293"/>
      <c r="C2" s="293"/>
      <c r="D2" s="293"/>
    </row>
    <row r="3" spans="1:4" s="27" customFormat="1" ht="15" customHeight="1" x14ac:dyDescent="0.25">
      <c r="A3" s="295" t="s">
        <v>86</v>
      </c>
      <c r="B3" s="295"/>
      <c r="C3" s="295"/>
      <c r="D3" s="295"/>
    </row>
    <row r="5" spans="1:4" ht="17" x14ac:dyDescent="0.2">
      <c r="A5" s="31"/>
      <c r="B5" s="31">
        <v>2024</v>
      </c>
      <c r="C5" s="31">
        <v>2023</v>
      </c>
      <c r="D5" s="31">
        <v>2022</v>
      </c>
    </row>
    <row r="6" spans="1:4" ht="17" x14ac:dyDescent="0.2">
      <c r="A6" s="192" t="s">
        <v>541</v>
      </c>
      <c r="B6" s="193">
        <f>SUM(B7:B13)</f>
        <v>337164.81310000003</v>
      </c>
      <c r="C6" s="193">
        <v>330181</v>
      </c>
      <c r="D6" s="193">
        <v>340642</v>
      </c>
    </row>
    <row r="7" spans="1:4" ht="17" x14ac:dyDescent="0.2">
      <c r="A7" s="194" t="s">
        <v>74</v>
      </c>
      <c r="B7" s="58">
        <v>12560</v>
      </c>
      <c r="C7" s="58">
        <v>13276</v>
      </c>
      <c r="D7" s="58">
        <v>12790</v>
      </c>
    </row>
    <row r="8" spans="1:4" ht="17" x14ac:dyDescent="0.2">
      <c r="A8" s="194" t="s">
        <v>21</v>
      </c>
      <c r="B8" s="58">
        <v>134835</v>
      </c>
      <c r="C8" s="58">
        <v>133004</v>
      </c>
      <c r="D8" s="58">
        <v>145701</v>
      </c>
    </row>
    <row r="9" spans="1:4" ht="17" x14ac:dyDescent="0.2">
      <c r="A9" s="194" t="s">
        <v>22</v>
      </c>
      <c r="B9" s="58">
        <v>112489.43160000001</v>
      </c>
      <c r="C9" s="58">
        <v>108434</v>
      </c>
      <c r="D9" s="58">
        <v>101873</v>
      </c>
    </row>
    <row r="10" spans="1:4" ht="17" x14ac:dyDescent="0.2">
      <c r="A10" s="194" t="s">
        <v>23</v>
      </c>
      <c r="B10" s="58">
        <v>25522.696799999998</v>
      </c>
      <c r="C10" s="58">
        <v>25101</v>
      </c>
      <c r="D10" s="58">
        <v>34591</v>
      </c>
    </row>
    <row r="11" spans="1:4" ht="17" x14ac:dyDescent="0.2">
      <c r="A11" s="194" t="s">
        <v>24</v>
      </c>
      <c r="B11" s="58">
        <v>3072.7788000000005</v>
      </c>
      <c r="C11" s="58">
        <v>2962</v>
      </c>
      <c r="D11" s="58">
        <v>2673</v>
      </c>
    </row>
    <row r="12" spans="1:4" ht="17" x14ac:dyDescent="0.2">
      <c r="A12" s="285" t="s">
        <v>553</v>
      </c>
      <c r="B12" s="61">
        <v>5237.9058999999997</v>
      </c>
      <c r="C12" s="61">
        <v>5561</v>
      </c>
      <c r="D12" s="61">
        <v>4656</v>
      </c>
    </row>
    <row r="13" spans="1:4" ht="17" x14ac:dyDescent="0.2">
      <c r="A13" s="204" t="s">
        <v>25</v>
      </c>
      <c r="B13" s="58">
        <v>43447</v>
      </c>
      <c r="C13" s="58">
        <v>41843</v>
      </c>
      <c r="D13" s="58">
        <v>38358</v>
      </c>
    </row>
    <row r="14" spans="1:4" ht="17" x14ac:dyDescent="0.2">
      <c r="A14" s="195" t="s">
        <v>542</v>
      </c>
      <c r="B14" s="205">
        <f>SUM(B15:B16)</f>
        <v>14543</v>
      </c>
      <c r="C14" s="205">
        <f>SUM(C15:C16)</f>
        <v>12592</v>
      </c>
      <c r="D14" s="206">
        <f>SUM(D15:D16)</f>
        <v>10632</v>
      </c>
    </row>
    <row r="15" spans="1:4" ht="17" x14ac:dyDescent="0.2">
      <c r="A15" s="285" t="s">
        <v>26</v>
      </c>
      <c r="B15" s="61">
        <v>7732</v>
      </c>
      <c r="C15" s="61">
        <v>7368</v>
      </c>
      <c r="D15" s="61">
        <v>6427</v>
      </c>
    </row>
    <row r="16" spans="1:4" ht="17" x14ac:dyDescent="0.2">
      <c r="A16" s="194" t="s">
        <v>75</v>
      </c>
      <c r="B16" s="58">
        <v>6811</v>
      </c>
      <c r="C16" s="58">
        <v>5224</v>
      </c>
      <c r="D16" s="58">
        <v>4205</v>
      </c>
    </row>
  </sheetData>
  <mergeCells count="2">
    <mergeCell ref="A2:D2"/>
    <mergeCell ref="A3:D3"/>
  </mergeCells>
  <hyperlinks>
    <hyperlink ref="A3" location="'ukhd-weitere-ambulante-leistung'!A1" tooltip="Gehe zu ukhd-weitere-ambulante-leistung" display="Weitere Ambulante Leistungen – UKHD" xr:uid="{82398C9F-7604-CB4E-A9E5-83D3F7931776}"/>
    <hyperlink ref="A1:D1" location="Index!A1" display="Zurück zum Index" xr:uid="{9558877B-7522-294A-B408-716E63BF35D5}"/>
  </hyperlinks>
  <pageMargins left="0.7" right="0.7" top="0.75" bottom="0.75" header="0.3" footer="0.3"/>
  <pageSetup paperSize="9" fitToHeight="0"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3F2F-5669-0547-9C4E-0321BAFFF6D8}">
  <sheetPr>
    <pageSetUpPr fitToPage="1"/>
  </sheetPr>
  <dimension ref="A1:O22"/>
  <sheetViews>
    <sheetView showGridLines="0" zoomScaleNormal="100" workbookViewId="0">
      <selection activeCell="D35" sqref="D35"/>
    </sheetView>
  </sheetViews>
  <sheetFormatPr baseColWidth="10" defaultColWidth="11.5" defaultRowHeight="16" x14ac:dyDescent="0.2"/>
  <cols>
    <col min="1" max="1" width="54.5" style="26" customWidth="1" collapsed="1"/>
    <col min="2" max="3" width="16.83203125" style="26" customWidth="1"/>
    <col min="4" max="4" width="16.83203125" style="25" customWidth="1" collapsed="1"/>
    <col min="5" max="15" width="11.5" style="26"/>
    <col min="16" max="237" width="11.5" style="26" collapsed="1"/>
    <col min="238" max="238" width="57.1640625" style="26" customWidth="1" collapsed="1"/>
    <col min="239" max="250" width="14.33203125" style="26" customWidth="1" collapsed="1"/>
    <col min="251" max="493" width="11.5" style="26" collapsed="1"/>
    <col min="494" max="494" width="57.1640625" style="26" customWidth="1" collapsed="1"/>
    <col min="495" max="506" width="14.33203125" style="26" customWidth="1" collapsed="1"/>
    <col min="507" max="749" width="11.5" style="26" collapsed="1"/>
    <col min="750" max="750" width="57.1640625" style="26" customWidth="1" collapsed="1"/>
    <col min="751" max="762" width="14.33203125" style="26" customWidth="1" collapsed="1"/>
    <col min="763" max="1005" width="11.5" style="26" collapsed="1"/>
    <col min="1006" max="1006" width="57.1640625" style="26" customWidth="1" collapsed="1"/>
    <col min="1007" max="1018" width="14.33203125" style="26" customWidth="1" collapsed="1"/>
    <col min="1019" max="1261" width="11.5" style="26" collapsed="1"/>
    <col min="1262" max="1262" width="57.1640625" style="26" customWidth="1" collapsed="1"/>
    <col min="1263" max="1274" width="14.33203125" style="26" customWidth="1" collapsed="1"/>
    <col min="1275" max="1517" width="11.5" style="26" collapsed="1"/>
    <col min="1518" max="1518" width="57.1640625" style="26" customWidth="1" collapsed="1"/>
    <col min="1519" max="1530" width="14.33203125" style="26" customWidth="1" collapsed="1"/>
    <col min="1531" max="1773" width="11.5" style="26" collapsed="1"/>
    <col min="1774" max="1774" width="57.1640625" style="26" customWidth="1" collapsed="1"/>
    <col min="1775" max="1786" width="14.33203125" style="26" customWidth="1" collapsed="1"/>
    <col min="1787" max="2029" width="11.5" style="26" collapsed="1"/>
    <col min="2030" max="2030" width="57.1640625" style="26" customWidth="1" collapsed="1"/>
    <col min="2031" max="2042" width="14.33203125" style="26" customWidth="1" collapsed="1"/>
    <col min="2043" max="2285" width="11.5" style="26" collapsed="1"/>
    <col min="2286" max="2286" width="57.1640625" style="26" customWidth="1" collapsed="1"/>
    <col min="2287" max="2298" width="14.33203125" style="26" customWidth="1" collapsed="1"/>
    <col min="2299" max="2541" width="11.5" style="26" collapsed="1"/>
    <col min="2542" max="2542" width="57.1640625" style="26" customWidth="1" collapsed="1"/>
    <col min="2543" max="2554" width="14.33203125" style="26" customWidth="1" collapsed="1"/>
    <col min="2555" max="2797" width="11.5" style="26" collapsed="1"/>
    <col min="2798" max="2798" width="57.1640625" style="26" customWidth="1" collapsed="1"/>
    <col min="2799" max="2810" width="14.33203125" style="26" customWidth="1" collapsed="1"/>
    <col min="2811" max="3053" width="11.5" style="26" collapsed="1"/>
    <col min="3054" max="3054" width="57.1640625" style="26" customWidth="1" collapsed="1"/>
    <col min="3055" max="3066" width="14.33203125" style="26" customWidth="1" collapsed="1"/>
    <col min="3067" max="3309" width="11.5" style="26" collapsed="1"/>
    <col min="3310" max="3310" width="57.1640625" style="26" customWidth="1" collapsed="1"/>
    <col min="3311" max="3322" width="14.33203125" style="26" customWidth="1" collapsed="1"/>
    <col min="3323" max="3565" width="11.5" style="26" collapsed="1"/>
    <col min="3566" max="3566" width="57.1640625" style="26" customWidth="1" collapsed="1"/>
    <col min="3567" max="3578" width="14.33203125" style="26" customWidth="1" collapsed="1"/>
    <col min="3579" max="3821" width="11.5" style="26" collapsed="1"/>
    <col min="3822" max="3822" width="57.1640625" style="26" customWidth="1" collapsed="1"/>
    <col min="3823" max="3834" width="14.33203125" style="26" customWidth="1" collapsed="1"/>
    <col min="3835" max="4077" width="11.5" style="26" collapsed="1"/>
    <col min="4078" max="4078" width="57.1640625" style="26" customWidth="1" collapsed="1"/>
    <col min="4079" max="4090" width="14.33203125" style="26" customWidth="1" collapsed="1"/>
    <col min="4091" max="4333" width="11.5" style="26" collapsed="1"/>
    <col min="4334" max="4334" width="57.1640625" style="26" customWidth="1" collapsed="1"/>
    <col min="4335" max="4346" width="14.33203125" style="26" customWidth="1" collapsed="1"/>
    <col min="4347" max="4589" width="11.5" style="26" collapsed="1"/>
    <col min="4590" max="4590" width="57.1640625" style="26" customWidth="1" collapsed="1"/>
    <col min="4591" max="4602" width="14.33203125" style="26" customWidth="1" collapsed="1"/>
    <col min="4603" max="4845" width="11.5" style="26" collapsed="1"/>
    <col min="4846" max="4846" width="57.1640625" style="26" customWidth="1" collapsed="1"/>
    <col min="4847" max="4858" width="14.33203125" style="26" customWidth="1" collapsed="1"/>
    <col min="4859" max="5101" width="11.5" style="26" collapsed="1"/>
    <col min="5102" max="5102" width="57.1640625" style="26" customWidth="1" collapsed="1"/>
    <col min="5103" max="5114" width="14.33203125" style="26" customWidth="1" collapsed="1"/>
    <col min="5115" max="5357" width="11.5" style="26" collapsed="1"/>
    <col min="5358" max="5358" width="57.1640625" style="26" customWidth="1" collapsed="1"/>
    <col min="5359" max="5370" width="14.33203125" style="26" customWidth="1" collapsed="1"/>
    <col min="5371" max="5613" width="11.5" style="26" collapsed="1"/>
    <col min="5614" max="5614" width="57.1640625" style="26" customWidth="1" collapsed="1"/>
    <col min="5615" max="5626" width="14.33203125" style="26" customWidth="1" collapsed="1"/>
    <col min="5627" max="5869" width="11.5" style="26" collapsed="1"/>
    <col min="5870" max="5870" width="57.1640625" style="26" customWidth="1" collapsed="1"/>
    <col min="5871" max="5882" width="14.33203125" style="26" customWidth="1" collapsed="1"/>
    <col min="5883" max="6125" width="11.5" style="26" collapsed="1"/>
    <col min="6126" max="6126" width="57.1640625" style="26" customWidth="1" collapsed="1"/>
    <col min="6127" max="6138" width="14.33203125" style="26" customWidth="1" collapsed="1"/>
    <col min="6139" max="6381" width="11.5" style="26" collapsed="1"/>
    <col min="6382" max="6382" width="57.1640625" style="26" customWidth="1" collapsed="1"/>
    <col min="6383" max="6394" width="14.33203125" style="26" customWidth="1" collapsed="1"/>
    <col min="6395" max="6637" width="11.5" style="26" collapsed="1"/>
    <col min="6638" max="6638" width="57.1640625" style="26" customWidth="1" collapsed="1"/>
    <col min="6639" max="6650" width="14.33203125" style="26" customWidth="1" collapsed="1"/>
    <col min="6651" max="6893" width="11.5" style="26" collapsed="1"/>
    <col min="6894" max="6894" width="57.1640625" style="26" customWidth="1" collapsed="1"/>
    <col min="6895" max="6906" width="14.33203125" style="26" customWidth="1" collapsed="1"/>
    <col min="6907" max="7149" width="11.5" style="26" collapsed="1"/>
    <col min="7150" max="7150" width="57.1640625" style="26" customWidth="1" collapsed="1"/>
    <col min="7151" max="7162" width="14.33203125" style="26" customWidth="1" collapsed="1"/>
    <col min="7163" max="7405" width="11.5" style="26" collapsed="1"/>
    <col min="7406" max="7406" width="57.1640625" style="26" customWidth="1" collapsed="1"/>
    <col min="7407" max="7418" width="14.33203125" style="26" customWidth="1" collapsed="1"/>
    <col min="7419" max="7661" width="11.5" style="26" collapsed="1"/>
    <col min="7662" max="7662" width="57.1640625" style="26" customWidth="1" collapsed="1"/>
    <col min="7663" max="7674" width="14.33203125" style="26" customWidth="1" collapsed="1"/>
    <col min="7675" max="7917" width="11.5" style="26" collapsed="1"/>
    <col min="7918" max="7918" width="57.1640625" style="26" customWidth="1" collapsed="1"/>
    <col min="7919" max="7930" width="14.33203125" style="26" customWidth="1" collapsed="1"/>
    <col min="7931" max="8173" width="11.5" style="26" collapsed="1"/>
    <col min="8174" max="8174" width="57.1640625" style="26" customWidth="1" collapsed="1"/>
    <col min="8175" max="8186" width="14.33203125" style="26" customWidth="1" collapsed="1"/>
    <col min="8187" max="8429" width="11.5" style="26" collapsed="1"/>
    <col min="8430" max="8430" width="57.1640625" style="26" customWidth="1" collapsed="1"/>
    <col min="8431" max="8442" width="14.33203125" style="26" customWidth="1" collapsed="1"/>
    <col min="8443" max="8685" width="11.5" style="26" collapsed="1"/>
    <col min="8686" max="8686" width="57.1640625" style="26" customWidth="1" collapsed="1"/>
    <col min="8687" max="8698" width="14.33203125" style="26" customWidth="1" collapsed="1"/>
    <col min="8699" max="8941" width="11.5" style="26" collapsed="1"/>
    <col min="8942" max="8942" width="57.1640625" style="26" customWidth="1" collapsed="1"/>
    <col min="8943" max="8954" width="14.33203125" style="26" customWidth="1" collapsed="1"/>
    <col min="8955" max="9197" width="11.5" style="26" collapsed="1"/>
    <col min="9198" max="9198" width="57.1640625" style="26" customWidth="1" collapsed="1"/>
    <col min="9199" max="9210" width="14.33203125" style="26" customWidth="1" collapsed="1"/>
    <col min="9211" max="9453" width="11.5" style="26" collapsed="1"/>
    <col min="9454" max="9454" width="57.1640625" style="26" customWidth="1" collapsed="1"/>
    <col min="9455" max="9466" width="14.33203125" style="26" customWidth="1" collapsed="1"/>
    <col min="9467" max="9709" width="11.5" style="26" collapsed="1"/>
    <col min="9710" max="9710" width="57.1640625" style="26" customWidth="1" collapsed="1"/>
    <col min="9711" max="9722" width="14.33203125" style="26" customWidth="1" collapsed="1"/>
    <col min="9723" max="9965" width="11.5" style="26" collapsed="1"/>
    <col min="9966" max="9966" width="57.1640625" style="26" customWidth="1" collapsed="1"/>
    <col min="9967" max="9978" width="14.33203125" style="26" customWidth="1" collapsed="1"/>
    <col min="9979" max="10221" width="11.5" style="26" collapsed="1"/>
    <col min="10222" max="10222" width="57.1640625" style="26" customWidth="1" collapsed="1"/>
    <col min="10223" max="10234" width="14.33203125" style="26" customWidth="1" collapsed="1"/>
    <col min="10235" max="10477" width="11.5" style="26" collapsed="1"/>
    <col min="10478" max="10478" width="57.1640625" style="26" customWidth="1" collapsed="1"/>
    <col min="10479" max="10490" width="14.33203125" style="26" customWidth="1" collapsed="1"/>
    <col min="10491" max="10733" width="11.5" style="26" collapsed="1"/>
    <col min="10734" max="10734" width="57.1640625" style="26" customWidth="1" collapsed="1"/>
    <col min="10735" max="10746" width="14.33203125" style="26" customWidth="1" collapsed="1"/>
    <col min="10747" max="10989" width="11.5" style="26" collapsed="1"/>
    <col min="10990" max="10990" width="57.1640625" style="26" customWidth="1" collapsed="1"/>
    <col min="10991" max="11002" width="14.33203125" style="26" customWidth="1" collapsed="1"/>
    <col min="11003" max="11245" width="11.5" style="26" collapsed="1"/>
    <col min="11246" max="11246" width="57.1640625" style="26" customWidth="1" collapsed="1"/>
    <col min="11247" max="11258" width="14.33203125" style="26" customWidth="1" collapsed="1"/>
    <col min="11259" max="11501" width="11.5" style="26" collapsed="1"/>
    <col min="11502" max="11502" width="57.1640625" style="26" customWidth="1" collapsed="1"/>
    <col min="11503" max="11514" width="14.33203125" style="26" customWidth="1" collapsed="1"/>
    <col min="11515" max="11757" width="11.5" style="26" collapsed="1"/>
    <col min="11758" max="11758" width="57.1640625" style="26" customWidth="1" collapsed="1"/>
    <col min="11759" max="11770" width="14.33203125" style="26" customWidth="1" collapsed="1"/>
    <col min="11771" max="12013" width="11.5" style="26" collapsed="1"/>
    <col min="12014" max="12014" width="57.1640625" style="26" customWidth="1" collapsed="1"/>
    <col min="12015" max="12026" width="14.33203125" style="26" customWidth="1" collapsed="1"/>
    <col min="12027" max="12269" width="11.5" style="26" collapsed="1"/>
    <col min="12270" max="12270" width="57.1640625" style="26" customWidth="1" collapsed="1"/>
    <col min="12271" max="12282" width="14.33203125" style="26" customWidth="1" collapsed="1"/>
    <col min="12283" max="12525" width="11.5" style="26" collapsed="1"/>
    <col min="12526" max="12526" width="57.1640625" style="26" customWidth="1" collapsed="1"/>
    <col min="12527" max="12538" width="14.33203125" style="26" customWidth="1" collapsed="1"/>
    <col min="12539" max="12781" width="11.5" style="26" collapsed="1"/>
    <col min="12782" max="12782" width="57.1640625" style="26" customWidth="1" collapsed="1"/>
    <col min="12783" max="12794" width="14.33203125" style="26" customWidth="1" collapsed="1"/>
    <col min="12795" max="13037" width="11.5" style="26" collapsed="1"/>
    <col min="13038" max="13038" width="57.1640625" style="26" customWidth="1" collapsed="1"/>
    <col min="13039" max="13050" width="14.33203125" style="26" customWidth="1" collapsed="1"/>
    <col min="13051" max="13293" width="11.5" style="26" collapsed="1"/>
    <col min="13294" max="13294" width="57.1640625" style="26" customWidth="1" collapsed="1"/>
    <col min="13295" max="13306" width="14.33203125" style="26" customWidth="1" collapsed="1"/>
    <col min="13307" max="13549" width="11.5" style="26" collapsed="1"/>
    <col min="13550" max="13550" width="57.1640625" style="26" customWidth="1" collapsed="1"/>
    <col min="13551" max="13562" width="14.33203125" style="26" customWidth="1" collapsed="1"/>
    <col min="13563" max="13805" width="11.5" style="26" collapsed="1"/>
    <col min="13806" max="13806" width="57.1640625" style="26" customWidth="1" collapsed="1"/>
    <col min="13807" max="13818" width="14.33203125" style="26" customWidth="1" collapsed="1"/>
    <col min="13819" max="14061" width="11.5" style="26" collapsed="1"/>
    <col min="14062" max="14062" width="57.1640625" style="26" customWidth="1" collapsed="1"/>
    <col min="14063" max="14074" width="14.33203125" style="26" customWidth="1" collapsed="1"/>
    <col min="14075" max="14317" width="11.5" style="26" collapsed="1"/>
    <col min="14318" max="14318" width="57.1640625" style="26" customWidth="1" collapsed="1"/>
    <col min="14319" max="14330" width="14.33203125" style="26" customWidth="1" collapsed="1"/>
    <col min="14331" max="14573" width="11.5" style="26" collapsed="1"/>
    <col min="14574" max="14574" width="57.1640625" style="26" customWidth="1" collapsed="1"/>
    <col min="14575" max="14586" width="14.33203125" style="26" customWidth="1" collapsed="1"/>
    <col min="14587" max="14829" width="11.5" style="26" collapsed="1"/>
    <col min="14830" max="14830" width="57.1640625" style="26" customWidth="1" collapsed="1"/>
    <col min="14831" max="14842" width="14.33203125" style="26" customWidth="1" collapsed="1"/>
    <col min="14843" max="15085" width="11.5" style="26" collapsed="1"/>
    <col min="15086" max="15086" width="57.1640625" style="26" customWidth="1" collapsed="1"/>
    <col min="15087" max="15098" width="14.33203125" style="26" customWidth="1" collapsed="1"/>
    <col min="15099" max="15341" width="11.5" style="26" collapsed="1"/>
    <col min="15342" max="15342" width="57.1640625" style="26" customWidth="1" collapsed="1"/>
    <col min="15343" max="15354" width="14.33203125" style="26" customWidth="1" collapsed="1"/>
    <col min="15355" max="15597" width="11.5" style="26" collapsed="1"/>
    <col min="15598" max="15598" width="57.1640625" style="26" customWidth="1" collapsed="1"/>
    <col min="15599" max="15610" width="14.33203125" style="26" customWidth="1" collapsed="1"/>
    <col min="15611" max="15853" width="11.5" style="26" collapsed="1"/>
    <col min="15854" max="15854" width="57.1640625" style="26" customWidth="1" collapsed="1"/>
    <col min="15855" max="15866" width="14.33203125" style="26" customWidth="1" collapsed="1"/>
    <col min="15867" max="16109" width="11.5" style="26" collapsed="1"/>
    <col min="16110" max="16110" width="57.1640625" style="26" customWidth="1" collapsed="1"/>
    <col min="16111" max="16122" width="14.33203125" style="26" customWidth="1" collapsed="1"/>
    <col min="16123" max="16384" width="11.5" style="26" collapsed="1"/>
  </cols>
  <sheetData>
    <row r="1" spans="1:4" ht="15" customHeight="1" x14ac:dyDescent="0.2">
      <c r="A1" s="135" t="s">
        <v>102</v>
      </c>
      <c r="B1" s="135"/>
      <c r="C1" s="135"/>
      <c r="D1" s="247"/>
    </row>
    <row r="2" spans="1:4" s="172" customFormat="1" ht="16" customHeight="1" x14ac:dyDescent="0.25">
      <c r="A2" s="298" t="s">
        <v>543</v>
      </c>
      <c r="B2" s="298"/>
      <c r="C2" s="298"/>
      <c r="D2" s="294"/>
    </row>
    <row r="3" spans="1:4" s="172" customFormat="1" ht="15" customHeight="1" x14ac:dyDescent="0.25">
      <c r="A3" s="297" t="s">
        <v>36</v>
      </c>
      <c r="B3" s="297"/>
      <c r="C3" s="297"/>
      <c r="D3" s="294"/>
    </row>
    <row r="5" spans="1:4" x14ac:dyDescent="0.2">
      <c r="A5" s="207"/>
      <c r="B5" s="248">
        <v>2024</v>
      </c>
      <c r="C5" s="207">
        <v>2023</v>
      </c>
      <c r="D5" s="254">
        <v>2022</v>
      </c>
    </row>
    <row r="6" spans="1:4" x14ac:dyDescent="0.2">
      <c r="A6" s="209"/>
      <c r="B6" s="249" t="s">
        <v>10</v>
      </c>
      <c r="C6" s="210" t="s">
        <v>10</v>
      </c>
      <c r="D6" s="249" t="s">
        <v>10</v>
      </c>
    </row>
    <row r="7" spans="1:4" ht="17" x14ac:dyDescent="0.2">
      <c r="A7" s="26" t="s">
        <v>544</v>
      </c>
      <c r="B7" s="250">
        <v>1204944978.7200003</v>
      </c>
      <c r="C7" s="211">
        <v>1153341591.5699999</v>
      </c>
      <c r="D7" s="255">
        <v>1125117105.78</v>
      </c>
    </row>
    <row r="8" spans="1:4" ht="17" x14ac:dyDescent="0.2">
      <c r="A8" s="66" t="s">
        <v>11</v>
      </c>
      <c r="B8" s="251">
        <v>693664838.77999997</v>
      </c>
      <c r="C8" s="212">
        <v>651639055.3599999</v>
      </c>
      <c r="D8" s="256">
        <v>627453481.57999992</v>
      </c>
    </row>
    <row r="9" spans="1:4" ht="17" x14ac:dyDescent="0.2">
      <c r="A9" s="66" t="s">
        <v>12</v>
      </c>
      <c r="B9" s="251">
        <v>418369664.99000013</v>
      </c>
      <c r="C9" s="212">
        <v>422506799.98000002</v>
      </c>
      <c r="D9" s="256">
        <v>409987050.87999994</v>
      </c>
    </row>
    <row r="10" spans="1:4" ht="34" x14ac:dyDescent="0.2">
      <c r="A10" s="66" t="s">
        <v>33</v>
      </c>
      <c r="B10" s="251">
        <v>85218559.840000004</v>
      </c>
      <c r="C10" s="212">
        <v>63818196.859999999</v>
      </c>
      <c r="D10" s="256">
        <v>59052388.170000002</v>
      </c>
    </row>
    <row r="11" spans="1:4" ht="18" thickBot="1" x14ac:dyDescent="0.25">
      <c r="A11" s="66" t="s">
        <v>13</v>
      </c>
      <c r="B11" s="251">
        <v>208689040.33000001</v>
      </c>
      <c r="C11" s="213">
        <v>143876886.22</v>
      </c>
      <c r="D11" s="257">
        <v>138944957.59999999</v>
      </c>
    </row>
    <row r="12" spans="1:4" ht="17" x14ac:dyDescent="0.2">
      <c r="A12" s="214" t="s">
        <v>14</v>
      </c>
      <c r="B12" s="252">
        <v>-30560005.539999485</v>
      </c>
      <c r="C12" s="215">
        <v>-862953.12999996543</v>
      </c>
      <c r="D12" s="258">
        <v>7784003.8900001347</v>
      </c>
    </row>
    <row r="13" spans="1:4" ht="18" thickBot="1" x14ac:dyDescent="0.25">
      <c r="A13" s="66" t="s">
        <v>15</v>
      </c>
      <c r="B13" s="251">
        <v>13986283.93</v>
      </c>
      <c r="C13" s="213">
        <v>16102141.91</v>
      </c>
      <c r="D13" s="257">
        <v>16035409.73</v>
      </c>
    </row>
    <row r="14" spans="1:4" ht="17" x14ac:dyDescent="0.2">
      <c r="A14" s="214" t="s">
        <v>16</v>
      </c>
      <c r="B14" s="252">
        <v>-44546289.469999485</v>
      </c>
      <c r="C14" s="216">
        <v>-16965095.039999966</v>
      </c>
      <c r="D14" s="259">
        <v>-8251405.8399998657</v>
      </c>
    </row>
    <row r="15" spans="1:4" ht="18" thickBot="1" x14ac:dyDescent="0.25">
      <c r="A15" s="66" t="s">
        <v>17</v>
      </c>
      <c r="B15" s="251">
        <v>6372215</v>
      </c>
      <c r="C15" s="213">
        <v>2387311.540000001</v>
      </c>
      <c r="D15" s="257">
        <v>-1530570.3199999998</v>
      </c>
    </row>
    <row r="16" spans="1:4" ht="17" x14ac:dyDescent="0.2">
      <c r="A16" s="214" t="s">
        <v>18</v>
      </c>
      <c r="B16" s="252">
        <v>-38174074.469999485</v>
      </c>
      <c r="C16" s="216">
        <v>-14577783.499999965</v>
      </c>
      <c r="D16" s="259">
        <v>-9781976.159999866</v>
      </c>
    </row>
    <row r="17" spans="1:4" ht="18" thickBot="1" x14ac:dyDescent="0.25">
      <c r="A17" s="66" t="s">
        <v>19</v>
      </c>
      <c r="B17" s="251">
        <v>590335.01</v>
      </c>
      <c r="C17" s="213">
        <v>600072.80000000005</v>
      </c>
      <c r="D17" s="257">
        <v>547144.5</v>
      </c>
    </row>
    <row r="18" spans="1:4" ht="17" x14ac:dyDescent="0.2">
      <c r="A18" s="214" t="s">
        <v>73</v>
      </c>
      <c r="B18" s="252">
        <v>-38764409.479999483</v>
      </c>
      <c r="C18" s="216">
        <v>-15177856.299999965</v>
      </c>
      <c r="D18" s="259">
        <v>-10329120.659999866</v>
      </c>
    </row>
    <row r="19" spans="1:4" ht="17" x14ac:dyDescent="0.2">
      <c r="A19" s="66" t="s">
        <v>20</v>
      </c>
      <c r="B19" s="251">
        <v>-41235352.399999999</v>
      </c>
      <c r="C19" s="212">
        <v>-29451846.100000001</v>
      </c>
      <c r="D19" s="256">
        <v>-22811525.329999998</v>
      </c>
    </row>
    <row r="20" spans="1:4" ht="17" x14ac:dyDescent="0.2">
      <c r="A20" s="66" t="s">
        <v>34</v>
      </c>
      <c r="B20" s="251"/>
      <c r="C20" s="212">
        <v>0</v>
      </c>
      <c r="D20" s="256">
        <v>0</v>
      </c>
    </row>
    <row r="21" spans="1:4" ht="18" thickBot="1" x14ac:dyDescent="0.25">
      <c r="A21" s="66" t="s">
        <v>35</v>
      </c>
      <c r="B21" s="251">
        <v>3185966.9</v>
      </c>
      <c r="C21" s="213">
        <v>3394350</v>
      </c>
      <c r="D21" s="257">
        <v>3688799.89</v>
      </c>
    </row>
    <row r="22" spans="1:4" ht="19" thickTop="1" thickBot="1" x14ac:dyDescent="0.25">
      <c r="A22" s="154" t="s">
        <v>545</v>
      </c>
      <c r="B22" s="253">
        <v>-76813794.979999483</v>
      </c>
      <c r="C22" s="217">
        <v>-41235352.399999969</v>
      </c>
      <c r="D22" s="260">
        <v>-29451846.099999864</v>
      </c>
    </row>
  </sheetData>
  <mergeCells count="2">
    <mergeCell ref="A2:D2"/>
    <mergeCell ref="A3:D3"/>
  </mergeCells>
  <hyperlinks>
    <hyperlink ref="A1:D1" location="Index!A1" display="Zurück zum Index" xr:uid="{18E9239B-2F3D-8749-A33F-2DB63C14DBE0}"/>
  </hyperlinks>
  <pageMargins left="0.7" right="0.7" top="0.75" bottom="0.75" header="0.3" footer="0.3"/>
  <pageSetup paperSize="9" fitToHeight="0"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3F39-E595-3A41-927B-FAB4B78DD077}">
  <sheetPr>
    <pageSetUpPr fitToPage="1"/>
  </sheetPr>
  <dimension ref="A1:WVQ20"/>
  <sheetViews>
    <sheetView showGridLines="0" zoomScaleNormal="100" workbookViewId="0">
      <selection sqref="A1:D1"/>
    </sheetView>
  </sheetViews>
  <sheetFormatPr baseColWidth="10" defaultColWidth="11.5" defaultRowHeight="16" x14ac:dyDescent="0.2"/>
  <cols>
    <col min="1" max="1" width="54.5" style="26" customWidth="1" collapsed="1"/>
    <col min="2" max="3" width="16.83203125" style="26" customWidth="1"/>
    <col min="4" max="4" width="16.83203125" style="25" customWidth="1" collapsed="1"/>
    <col min="5" max="7" width="11.5" style="26"/>
    <col min="8" max="13" width="11.5" style="26" collapsed="1"/>
    <col min="14" max="14" width="11.5" style="26" customWidth="1" collapsed="1"/>
    <col min="15" max="243" width="11.5" style="26" collapsed="1"/>
    <col min="244" max="244" width="57.1640625" style="26" customWidth="1" collapsed="1"/>
    <col min="245" max="256" width="14.33203125" style="26" customWidth="1" collapsed="1"/>
    <col min="257" max="499" width="11.5" style="26" collapsed="1"/>
    <col min="500" max="500" width="57.1640625" style="26" customWidth="1" collapsed="1"/>
    <col min="501" max="512" width="14.33203125" style="26" customWidth="1" collapsed="1"/>
    <col min="513" max="755" width="11.5" style="26" collapsed="1"/>
    <col min="756" max="756" width="57.1640625" style="26" customWidth="1" collapsed="1"/>
    <col min="757" max="768" width="14.33203125" style="26" customWidth="1" collapsed="1"/>
    <col min="769" max="1011" width="11.5" style="26" collapsed="1"/>
    <col min="1012" max="1012" width="57.1640625" style="26" customWidth="1" collapsed="1"/>
    <col min="1013" max="1024" width="14.33203125" style="26" customWidth="1" collapsed="1"/>
    <col min="1025" max="1267" width="11.5" style="26" collapsed="1"/>
    <col min="1268" max="1268" width="57.1640625" style="26" customWidth="1" collapsed="1"/>
    <col min="1269" max="1280" width="14.33203125" style="26" customWidth="1" collapsed="1"/>
    <col min="1281" max="1523" width="11.5" style="26" collapsed="1"/>
    <col min="1524" max="1524" width="57.1640625" style="26" customWidth="1" collapsed="1"/>
    <col min="1525" max="1536" width="14.33203125" style="26" customWidth="1" collapsed="1"/>
    <col min="1537" max="1779" width="11.5" style="26" collapsed="1"/>
    <col min="1780" max="1780" width="57.1640625" style="26" customWidth="1" collapsed="1"/>
    <col min="1781" max="1792" width="14.33203125" style="26" customWidth="1" collapsed="1"/>
    <col min="1793" max="2035" width="11.5" style="26" collapsed="1"/>
    <col min="2036" max="2036" width="57.1640625" style="26" customWidth="1" collapsed="1"/>
    <col min="2037" max="2048" width="14.33203125" style="26" customWidth="1" collapsed="1"/>
    <col min="2049" max="2291" width="11.5" style="26" collapsed="1"/>
    <col min="2292" max="2292" width="57.1640625" style="26" customWidth="1" collapsed="1"/>
    <col min="2293" max="2304" width="14.33203125" style="26" customWidth="1" collapsed="1"/>
    <col min="2305" max="2547" width="11.5" style="26" collapsed="1"/>
    <col min="2548" max="2548" width="57.1640625" style="26" customWidth="1" collapsed="1"/>
    <col min="2549" max="2560" width="14.33203125" style="26" customWidth="1" collapsed="1"/>
    <col min="2561" max="2803" width="11.5" style="26" collapsed="1"/>
    <col min="2804" max="2804" width="57.1640625" style="26" customWidth="1" collapsed="1"/>
    <col min="2805" max="2816" width="14.33203125" style="26" customWidth="1" collapsed="1"/>
    <col min="2817" max="3059" width="11.5" style="26" collapsed="1"/>
    <col min="3060" max="3060" width="57.1640625" style="26" customWidth="1" collapsed="1"/>
    <col min="3061" max="3072" width="14.33203125" style="26" customWidth="1" collapsed="1"/>
    <col min="3073" max="3315" width="11.5" style="26" collapsed="1"/>
    <col min="3316" max="3316" width="57.1640625" style="26" customWidth="1" collapsed="1"/>
    <col min="3317" max="3328" width="14.33203125" style="26" customWidth="1" collapsed="1"/>
    <col min="3329" max="3571" width="11.5" style="26" collapsed="1"/>
    <col min="3572" max="3572" width="57.1640625" style="26" customWidth="1" collapsed="1"/>
    <col min="3573" max="3584" width="14.33203125" style="26" customWidth="1" collapsed="1"/>
    <col min="3585" max="3827" width="11.5" style="26" collapsed="1"/>
    <col min="3828" max="3828" width="57.1640625" style="26" customWidth="1" collapsed="1"/>
    <col min="3829" max="3840" width="14.33203125" style="26" customWidth="1" collapsed="1"/>
    <col min="3841" max="4083" width="11.5" style="26" collapsed="1"/>
    <col min="4084" max="4084" width="57.1640625" style="26" customWidth="1" collapsed="1"/>
    <col min="4085" max="4096" width="14.33203125" style="26" customWidth="1" collapsed="1"/>
    <col min="4097" max="4339" width="11.5" style="26" collapsed="1"/>
    <col min="4340" max="4340" width="57.1640625" style="26" customWidth="1" collapsed="1"/>
    <col min="4341" max="4352" width="14.33203125" style="26" customWidth="1" collapsed="1"/>
    <col min="4353" max="4595" width="11.5" style="26" collapsed="1"/>
    <col min="4596" max="4596" width="57.1640625" style="26" customWidth="1" collapsed="1"/>
    <col min="4597" max="4608" width="14.33203125" style="26" customWidth="1" collapsed="1"/>
    <col min="4609" max="4851" width="11.5" style="26" collapsed="1"/>
    <col min="4852" max="4852" width="57.1640625" style="26" customWidth="1" collapsed="1"/>
    <col min="4853" max="4864" width="14.33203125" style="26" customWidth="1" collapsed="1"/>
    <col min="4865" max="5107" width="11.5" style="26" collapsed="1"/>
    <col min="5108" max="5108" width="57.1640625" style="26" customWidth="1" collapsed="1"/>
    <col min="5109" max="5120" width="14.33203125" style="26" customWidth="1" collapsed="1"/>
    <col min="5121" max="5363" width="11.5" style="26" collapsed="1"/>
    <col min="5364" max="5364" width="57.1640625" style="26" customWidth="1" collapsed="1"/>
    <col min="5365" max="5376" width="14.33203125" style="26" customWidth="1" collapsed="1"/>
    <col min="5377" max="5619" width="11.5" style="26" collapsed="1"/>
    <col min="5620" max="5620" width="57.1640625" style="26" customWidth="1" collapsed="1"/>
    <col min="5621" max="5632" width="14.33203125" style="26" customWidth="1" collapsed="1"/>
    <col min="5633" max="5875" width="11.5" style="26" collapsed="1"/>
    <col min="5876" max="5876" width="57.1640625" style="26" customWidth="1" collapsed="1"/>
    <col min="5877" max="5888" width="14.33203125" style="26" customWidth="1" collapsed="1"/>
    <col min="5889" max="6131" width="11.5" style="26" collapsed="1"/>
    <col min="6132" max="6132" width="57.1640625" style="26" customWidth="1" collapsed="1"/>
    <col min="6133" max="6144" width="14.33203125" style="26" customWidth="1" collapsed="1"/>
    <col min="6145" max="6387" width="11.5" style="26" collapsed="1"/>
    <col min="6388" max="6388" width="57.1640625" style="26" customWidth="1" collapsed="1"/>
    <col min="6389" max="6400" width="14.33203125" style="26" customWidth="1" collapsed="1"/>
    <col min="6401" max="6643" width="11.5" style="26" collapsed="1"/>
    <col min="6644" max="6644" width="57.1640625" style="26" customWidth="1" collapsed="1"/>
    <col min="6645" max="6656" width="14.33203125" style="26" customWidth="1" collapsed="1"/>
    <col min="6657" max="6899" width="11.5" style="26" collapsed="1"/>
    <col min="6900" max="6900" width="57.1640625" style="26" customWidth="1" collapsed="1"/>
    <col min="6901" max="6912" width="14.33203125" style="26" customWidth="1" collapsed="1"/>
    <col min="6913" max="7155" width="11.5" style="26" collapsed="1"/>
    <col min="7156" max="7156" width="57.1640625" style="26" customWidth="1" collapsed="1"/>
    <col min="7157" max="7168" width="14.33203125" style="26" customWidth="1" collapsed="1"/>
    <col min="7169" max="7411" width="11.5" style="26" collapsed="1"/>
    <col min="7412" max="7412" width="57.1640625" style="26" customWidth="1" collapsed="1"/>
    <col min="7413" max="7424" width="14.33203125" style="26" customWidth="1" collapsed="1"/>
    <col min="7425" max="7667" width="11.5" style="26" collapsed="1"/>
    <col min="7668" max="7668" width="57.1640625" style="26" customWidth="1" collapsed="1"/>
    <col min="7669" max="7680" width="14.33203125" style="26" customWidth="1" collapsed="1"/>
    <col min="7681" max="7923" width="11.5" style="26" collapsed="1"/>
    <col min="7924" max="7924" width="57.1640625" style="26" customWidth="1" collapsed="1"/>
    <col min="7925" max="7936" width="14.33203125" style="26" customWidth="1" collapsed="1"/>
    <col min="7937" max="8179" width="11.5" style="26" collapsed="1"/>
    <col min="8180" max="8180" width="57.1640625" style="26" customWidth="1" collapsed="1"/>
    <col min="8181" max="8192" width="14.33203125" style="26" customWidth="1" collapsed="1"/>
    <col min="8193" max="8435" width="11.5" style="26" collapsed="1"/>
    <col min="8436" max="8436" width="57.1640625" style="26" customWidth="1" collapsed="1"/>
    <col min="8437" max="8448" width="14.33203125" style="26" customWidth="1" collapsed="1"/>
    <col min="8449" max="8691" width="11.5" style="26" collapsed="1"/>
    <col min="8692" max="8692" width="57.1640625" style="26" customWidth="1" collapsed="1"/>
    <col min="8693" max="8704" width="14.33203125" style="26" customWidth="1" collapsed="1"/>
    <col min="8705" max="8947" width="11.5" style="26" collapsed="1"/>
    <col min="8948" max="8948" width="57.1640625" style="26" customWidth="1" collapsed="1"/>
    <col min="8949" max="8960" width="14.33203125" style="26" customWidth="1" collapsed="1"/>
    <col min="8961" max="9203" width="11.5" style="26" collapsed="1"/>
    <col min="9204" max="9204" width="57.1640625" style="26" customWidth="1" collapsed="1"/>
    <col min="9205" max="9216" width="14.33203125" style="26" customWidth="1" collapsed="1"/>
    <col min="9217" max="9459" width="11.5" style="26" collapsed="1"/>
    <col min="9460" max="9460" width="57.1640625" style="26" customWidth="1" collapsed="1"/>
    <col min="9461" max="9472" width="14.33203125" style="26" customWidth="1" collapsed="1"/>
    <col min="9473" max="9715" width="11.5" style="26" collapsed="1"/>
    <col min="9716" max="9716" width="57.1640625" style="26" customWidth="1" collapsed="1"/>
    <col min="9717" max="9728" width="14.33203125" style="26" customWidth="1" collapsed="1"/>
    <col min="9729" max="9971" width="11.5" style="26" collapsed="1"/>
    <col min="9972" max="9972" width="57.1640625" style="26" customWidth="1" collapsed="1"/>
    <col min="9973" max="9984" width="14.33203125" style="26" customWidth="1" collapsed="1"/>
    <col min="9985" max="10227" width="11.5" style="26" collapsed="1"/>
    <col min="10228" max="10228" width="57.1640625" style="26" customWidth="1" collapsed="1"/>
    <col min="10229" max="10240" width="14.33203125" style="26" customWidth="1" collapsed="1"/>
    <col min="10241" max="10483" width="11.5" style="26" collapsed="1"/>
    <col min="10484" max="10484" width="57.1640625" style="26" customWidth="1" collapsed="1"/>
    <col min="10485" max="10496" width="14.33203125" style="26" customWidth="1" collapsed="1"/>
    <col min="10497" max="10739" width="11.5" style="26" collapsed="1"/>
    <col min="10740" max="10740" width="57.1640625" style="26" customWidth="1" collapsed="1"/>
    <col min="10741" max="10752" width="14.33203125" style="26" customWidth="1" collapsed="1"/>
    <col min="10753" max="10995" width="11.5" style="26" collapsed="1"/>
    <col min="10996" max="10996" width="57.1640625" style="26" customWidth="1" collapsed="1"/>
    <col min="10997" max="11008" width="14.33203125" style="26" customWidth="1" collapsed="1"/>
    <col min="11009" max="11251" width="11.5" style="26" collapsed="1"/>
    <col min="11252" max="11252" width="57.1640625" style="26" customWidth="1" collapsed="1"/>
    <col min="11253" max="11264" width="14.33203125" style="26" customWidth="1" collapsed="1"/>
    <col min="11265" max="11507" width="11.5" style="26" collapsed="1"/>
    <col min="11508" max="11508" width="57.1640625" style="26" customWidth="1" collapsed="1"/>
    <col min="11509" max="11520" width="14.33203125" style="26" customWidth="1" collapsed="1"/>
    <col min="11521" max="11763" width="11.5" style="26" collapsed="1"/>
    <col min="11764" max="11764" width="57.1640625" style="26" customWidth="1" collapsed="1"/>
    <col min="11765" max="11776" width="14.33203125" style="26" customWidth="1" collapsed="1"/>
    <col min="11777" max="12019" width="11.5" style="26" collapsed="1"/>
    <col min="12020" max="12020" width="57.1640625" style="26" customWidth="1" collapsed="1"/>
    <col min="12021" max="12032" width="14.33203125" style="26" customWidth="1" collapsed="1"/>
    <col min="12033" max="12275" width="11.5" style="26" collapsed="1"/>
    <col min="12276" max="12276" width="57.1640625" style="26" customWidth="1" collapsed="1"/>
    <col min="12277" max="12288" width="14.33203125" style="26" customWidth="1" collapsed="1"/>
    <col min="12289" max="12531" width="11.5" style="26" collapsed="1"/>
    <col min="12532" max="12532" width="57.1640625" style="26" customWidth="1" collapsed="1"/>
    <col min="12533" max="12544" width="14.33203125" style="26" customWidth="1" collapsed="1"/>
    <col min="12545" max="12787" width="11.5" style="26" collapsed="1"/>
    <col min="12788" max="12788" width="57.1640625" style="26" customWidth="1" collapsed="1"/>
    <col min="12789" max="12800" width="14.33203125" style="26" customWidth="1" collapsed="1"/>
    <col min="12801" max="13043" width="11.5" style="26" collapsed="1"/>
    <col min="13044" max="13044" width="57.1640625" style="26" customWidth="1" collapsed="1"/>
    <col min="13045" max="13056" width="14.33203125" style="26" customWidth="1" collapsed="1"/>
    <col min="13057" max="13299" width="11.5" style="26" collapsed="1"/>
    <col min="13300" max="13300" width="57.1640625" style="26" customWidth="1" collapsed="1"/>
    <col min="13301" max="13312" width="14.33203125" style="26" customWidth="1" collapsed="1"/>
    <col min="13313" max="13555" width="11.5" style="26" collapsed="1"/>
    <col min="13556" max="13556" width="57.1640625" style="26" customWidth="1" collapsed="1"/>
    <col min="13557" max="13568" width="14.33203125" style="26" customWidth="1" collapsed="1"/>
    <col min="13569" max="13811" width="11.5" style="26" collapsed="1"/>
    <col min="13812" max="13812" width="57.1640625" style="26" customWidth="1" collapsed="1"/>
    <col min="13813" max="13824" width="14.33203125" style="26" customWidth="1" collapsed="1"/>
    <col min="13825" max="14067" width="11.5" style="26" collapsed="1"/>
    <col min="14068" max="14068" width="57.1640625" style="26" customWidth="1" collapsed="1"/>
    <col min="14069" max="14080" width="14.33203125" style="26" customWidth="1" collapsed="1"/>
    <col min="14081" max="14323" width="11.5" style="26" collapsed="1"/>
    <col min="14324" max="14324" width="57.1640625" style="26" customWidth="1" collapsed="1"/>
    <col min="14325" max="14336" width="14.33203125" style="26" customWidth="1" collapsed="1"/>
    <col min="14337" max="14579" width="11.5" style="26" collapsed="1"/>
    <col min="14580" max="14580" width="57.1640625" style="26" customWidth="1" collapsed="1"/>
    <col min="14581" max="14592" width="14.33203125" style="26" customWidth="1" collapsed="1"/>
    <col min="14593" max="14835" width="11.5" style="26" collapsed="1"/>
    <col min="14836" max="14836" width="57.1640625" style="26" customWidth="1" collapsed="1"/>
    <col min="14837" max="14848" width="14.33203125" style="26" customWidth="1" collapsed="1"/>
    <col min="14849" max="15091" width="11.5" style="26" collapsed="1"/>
    <col min="15092" max="15092" width="57.1640625" style="26" customWidth="1" collapsed="1"/>
    <col min="15093" max="15104" width="14.33203125" style="26" customWidth="1" collapsed="1"/>
    <col min="15105" max="15347" width="11.5" style="26" collapsed="1"/>
    <col min="15348" max="15348" width="57.1640625" style="26" customWidth="1" collapsed="1"/>
    <col min="15349" max="15360" width="14.33203125" style="26" customWidth="1" collapsed="1"/>
    <col min="15361" max="15603" width="11.5" style="26" collapsed="1"/>
    <col min="15604" max="15604" width="57.1640625" style="26" customWidth="1" collapsed="1"/>
    <col min="15605" max="15616" width="14.33203125" style="26" customWidth="1" collapsed="1"/>
    <col min="15617" max="15859" width="11.5" style="26" collapsed="1"/>
    <col min="15860" max="15860" width="57.1640625" style="26" customWidth="1" collapsed="1"/>
    <col min="15861" max="15872" width="14.33203125" style="26" customWidth="1" collapsed="1"/>
    <col min="15873" max="16115" width="11.5" style="26" collapsed="1"/>
    <col min="16116" max="16116" width="57.1640625" style="26" customWidth="1" collapsed="1"/>
    <col min="16117" max="16128" width="14.33203125" style="26" customWidth="1" collapsed="1"/>
    <col min="16129" max="16129" width="11.5" style="26" collapsed="1"/>
    <col min="16130" max="16137" width="11.5" style="26"/>
    <col min="16138" max="16384" width="11.5" style="26" collapsed="1"/>
  </cols>
  <sheetData>
    <row r="1" spans="1:4" ht="15" customHeight="1" x14ac:dyDescent="0.2">
      <c r="A1" s="291" t="s">
        <v>102</v>
      </c>
      <c r="B1" s="291"/>
      <c r="C1" s="291"/>
      <c r="D1" s="292"/>
    </row>
    <row r="2" spans="1:4" s="172" customFormat="1" ht="16" customHeight="1" x14ac:dyDescent="0.25">
      <c r="A2" s="298" t="s">
        <v>543</v>
      </c>
      <c r="B2" s="298"/>
      <c r="C2" s="298"/>
      <c r="D2" s="294"/>
    </row>
    <row r="3" spans="1:4" s="172" customFormat="1" ht="15" customHeight="1" x14ac:dyDescent="0.25">
      <c r="A3" s="297" t="s">
        <v>37</v>
      </c>
      <c r="B3" s="297"/>
      <c r="C3" s="297"/>
      <c r="D3" s="294"/>
    </row>
    <row r="5" spans="1:4" x14ac:dyDescent="0.2">
      <c r="A5" s="207"/>
      <c r="B5" s="254">
        <v>2024</v>
      </c>
      <c r="C5" s="208">
        <v>2023</v>
      </c>
      <c r="D5" s="254">
        <v>2022</v>
      </c>
    </row>
    <row r="6" spans="1:4" x14ac:dyDescent="0.2">
      <c r="A6" s="209"/>
      <c r="B6" s="249" t="s">
        <v>10</v>
      </c>
      <c r="C6" s="210" t="s">
        <v>10</v>
      </c>
      <c r="D6" s="249" t="s">
        <v>546</v>
      </c>
    </row>
    <row r="7" spans="1:4" ht="17" x14ac:dyDescent="0.2">
      <c r="A7" s="26" t="s">
        <v>544</v>
      </c>
      <c r="B7" s="261">
        <v>1384872358.0899999</v>
      </c>
      <c r="C7" s="218">
        <v>1327834906.52</v>
      </c>
      <c r="D7" s="255">
        <v>1283919491.1599998</v>
      </c>
    </row>
    <row r="8" spans="1:4" ht="17" x14ac:dyDescent="0.2">
      <c r="A8" s="66" t="s">
        <v>11</v>
      </c>
      <c r="B8" s="262">
        <v>689518863.02999997</v>
      </c>
      <c r="C8" s="219">
        <v>643460841.01999998</v>
      </c>
      <c r="D8" s="256">
        <v>619433026.33999991</v>
      </c>
    </row>
    <row r="9" spans="1:4" ht="17" x14ac:dyDescent="0.2">
      <c r="A9" s="66" t="s">
        <v>12</v>
      </c>
      <c r="B9" s="262">
        <v>621170282.58000004</v>
      </c>
      <c r="C9" s="219">
        <v>616759037.38999999</v>
      </c>
      <c r="D9" s="287">
        <v>596611.6</v>
      </c>
    </row>
    <row r="10" spans="1:4" ht="34" x14ac:dyDescent="0.2">
      <c r="A10" s="66" t="s">
        <v>33</v>
      </c>
      <c r="B10" s="262">
        <v>215964493.12</v>
      </c>
      <c r="C10" s="219">
        <v>144662086.26999995</v>
      </c>
      <c r="D10" s="287">
        <v>175828.1</v>
      </c>
    </row>
    <row r="11" spans="1:4" ht="18" thickBot="1" x14ac:dyDescent="0.25">
      <c r="A11" s="66" t="s">
        <v>13</v>
      </c>
      <c r="B11" s="262">
        <v>307939365.26999998</v>
      </c>
      <c r="C11" s="219">
        <v>208541354.13999999</v>
      </c>
      <c r="D11" s="288">
        <v>233122.6</v>
      </c>
    </row>
    <row r="12" spans="1:4" ht="17" x14ac:dyDescent="0.2">
      <c r="A12" s="214" t="s">
        <v>14</v>
      </c>
      <c r="B12" s="263">
        <v>-17791659.670000076</v>
      </c>
      <c r="C12" s="220">
        <v>3735760.2399999797</v>
      </c>
      <c r="D12" s="289">
        <v>10580.4</v>
      </c>
    </row>
    <row r="13" spans="1:4" ht="18" thickBot="1" x14ac:dyDescent="0.25">
      <c r="A13" s="66" t="s">
        <v>15</v>
      </c>
      <c r="B13" s="262">
        <v>17375049.510000002</v>
      </c>
      <c r="C13" s="219">
        <v>19593639.889999997</v>
      </c>
      <c r="D13" s="288">
        <v>19513.2</v>
      </c>
    </row>
    <row r="14" spans="1:4" ht="17" x14ac:dyDescent="0.2">
      <c r="A14" s="214" t="s">
        <v>16</v>
      </c>
      <c r="B14" s="263">
        <v>-35166709.180000082</v>
      </c>
      <c r="C14" s="220">
        <v>-15857879.650000017</v>
      </c>
      <c r="D14" s="289">
        <v>-8932.7999999999993</v>
      </c>
    </row>
    <row r="15" spans="1:4" ht="18" thickBot="1" x14ac:dyDescent="0.25">
      <c r="A15" s="66" t="s">
        <v>17</v>
      </c>
      <c r="B15" s="262">
        <v>4720134.68</v>
      </c>
      <c r="C15" s="219">
        <v>641920.11999999965</v>
      </c>
      <c r="D15" s="288">
        <v>-3148.5</v>
      </c>
    </row>
    <row r="16" spans="1:4" ht="17" x14ac:dyDescent="0.2">
      <c r="A16" s="214" t="s">
        <v>18</v>
      </c>
      <c r="B16" s="263">
        <v>-30446574.500000082</v>
      </c>
      <c r="C16" s="220">
        <v>-15215959.530000018</v>
      </c>
      <c r="D16" s="289">
        <v>-12081.3</v>
      </c>
    </row>
    <row r="17" spans="1:4" ht="18" thickBot="1" x14ac:dyDescent="0.25">
      <c r="A17" s="66" t="s">
        <v>19</v>
      </c>
      <c r="B17" s="262">
        <v>1110058.6399999999</v>
      </c>
      <c r="C17" s="219">
        <v>1112434.05</v>
      </c>
      <c r="D17" s="288">
        <v>859.5</v>
      </c>
    </row>
    <row r="18" spans="1:4" ht="17" x14ac:dyDescent="0.2">
      <c r="A18" s="214" t="s">
        <v>73</v>
      </c>
      <c r="B18" s="263">
        <v>-31556633.140000083</v>
      </c>
      <c r="C18" s="220">
        <v>-16328393.580000019</v>
      </c>
      <c r="D18" s="289">
        <v>-12940.8</v>
      </c>
    </row>
    <row r="19" spans="1:4" ht="18" thickBot="1" x14ac:dyDescent="0.25">
      <c r="A19" s="66" t="s">
        <v>547</v>
      </c>
      <c r="B19" s="262">
        <v>-137243.45000000001</v>
      </c>
      <c r="C19" s="219">
        <v>-276607.78324999998</v>
      </c>
      <c r="D19" s="288">
        <v>-353.1</v>
      </c>
    </row>
    <row r="20" spans="1:4" ht="19" thickTop="1" thickBot="1" x14ac:dyDescent="0.25">
      <c r="A20" s="154" t="s">
        <v>79</v>
      </c>
      <c r="B20" s="264">
        <v>-31419389.690000083</v>
      </c>
      <c r="C20" s="221">
        <v>-16051785.796750018</v>
      </c>
      <c r="D20" s="290">
        <v>-12587.7</v>
      </c>
    </row>
  </sheetData>
  <mergeCells count="3">
    <mergeCell ref="A1:D1"/>
    <mergeCell ref="A2:D2"/>
    <mergeCell ref="A3:D3"/>
  </mergeCells>
  <hyperlinks>
    <hyperlink ref="A1:D1" location="Index!A1" display="Zurück zum Index" xr:uid="{A5F994BA-6690-374F-8495-90C1AA9EAEAD}"/>
  </hyperlinks>
  <pageMargins left="0.7" right="0.7" top="0.75" bottom="0.75" header="0.3" footer="0.3"/>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BD714-1F01-F04E-8216-40E3FE1C37A3}">
  <dimension ref="A1:N32"/>
  <sheetViews>
    <sheetView showGridLines="0" workbookViewId="0">
      <selection sqref="A1:XFD1"/>
    </sheetView>
  </sheetViews>
  <sheetFormatPr baseColWidth="10" defaultRowHeight="15" x14ac:dyDescent="0.2"/>
  <cols>
    <col min="1" max="1" width="55.33203125" style="138" customWidth="1"/>
    <col min="2" max="14" width="12.1640625" style="138" customWidth="1"/>
    <col min="15" max="16384" width="10.83203125" style="138"/>
  </cols>
  <sheetData>
    <row r="1" spans="1:14" s="26" customFormat="1" ht="15" customHeight="1" x14ac:dyDescent="0.2">
      <c r="A1" s="291" t="s">
        <v>102</v>
      </c>
      <c r="B1" s="292"/>
      <c r="C1" s="292"/>
      <c r="D1" s="292"/>
      <c r="E1" s="292"/>
      <c r="F1" s="292"/>
      <c r="G1" s="292"/>
      <c r="H1" s="292"/>
      <c r="I1" s="292"/>
      <c r="J1" s="292"/>
      <c r="K1" s="292"/>
      <c r="L1" s="292"/>
      <c r="M1" s="292"/>
      <c r="N1" s="292"/>
    </row>
    <row r="2" spans="1:14" ht="16" customHeight="1" x14ac:dyDescent="0.25">
      <c r="A2" s="293" t="s">
        <v>453</v>
      </c>
      <c r="B2" s="294"/>
      <c r="C2" s="294"/>
      <c r="D2" s="294"/>
      <c r="E2" s="294"/>
      <c r="F2" s="294"/>
      <c r="G2" s="294"/>
      <c r="H2" s="294"/>
      <c r="I2" s="294"/>
      <c r="J2" s="294"/>
      <c r="K2" s="294"/>
      <c r="L2" s="294"/>
      <c r="M2" s="294"/>
      <c r="N2" s="294"/>
    </row>
    <row r="3" spans="1:14" ht="15" customHeight="1" x14ac:dyDescent="0.2">
      <c r="A3" s="295" t="s">
        <v>537</v>
      </c>
      <c r="B3" s="294"/>
      <c r="C3" s="294"/>
      <c r="D3" s="294"/>
      <c r="E3" s="294"/>
      <c r="F3" s="294"/>
      <c r="G3" s="294"/>
      <c r="H3" s="294"/>
      <c r="I3" s="294"/>
      <c r="J3" s="294"/>
      <c r="K3" s="294"/>
      <c r="L3" s="294"/>
      <c r="M3" s="294"/>
      <c r="N3" s="294"/>
    </row>
    <row r="4" spans="1:14" ht="16" x14ac:dyDescent="0.2">
      <c r="A4" s="25"/>
      <c r="B4" s="25"/>
      <c r="C4" s="25"/>
      <c r="D4" s="25"/>
      <c r="E4" s="25"/>
      <c r="F4" s="25"/>
      <c r="G4" s="25"/>
      <c r="H4" s="25"/>
      <c r="I4" s="25"/>
      <c r="J4" s="25"/>
      <c r="K4" s="25"/>
      <c r="L4" s="25"/>
      <c r="M4" s="25"/>
      <c r="N4" s="26"/>
    </row>
    <row r="5" spans="1:14" ht="72" customHeight="1" x14ac:dyDescent="0.2">
      <c r="A5" s="32" t="s">
        <v>40</v>
      </c>
      <c r="B5" s="139" t="s">
        <v>2</v>
      </c>
      <c r="C5" s="139" t="s">
        <v>41</v>
      </c>
      <c r="D5" s="139" t="s">
        <v>1</v>
      </c>
      <c r="E5" s="139" t="s">
        <v>42</v>
      </c>
      <c r="F5" s="139" t="s">
        <v>43</v>
      </c>
      <c r="G5" s="139" t="s">
        <v>106</v>
      </c>
      <c r="H5" s="139" t="s">
        <v>45</v>
      </c>
      <c r="I5" s="139" t="s">
        <v>46</v>
      </c>
      <c r="J5" s="139" t="s">
        <v>47</v>
      </c>
      <c r="K5" s="139" t="s">
        <v>48</v>
      </c>
      <c r="L5" s="139" t="s">
        <v>3</v>
      </c>
      <c r="M5" s="139" t="s">
        <v>450</v>
      </c>
      <c r="N5" s="139" t="s">
        <v>49</v>
      </c>
    </row>
    <row r="6" spans="1:14" ht="16" x14ac:dyDescent="0.2">
      <c r="A6" s="140" t="s">
        <v>50</v>
      </c>
      <c r="B6" s="141">
        <v>1897.25</v>
      </c>
      <c r="C6" s="141">
        <v>2873.5</v>
      </c>
      <c r="D6" s="141">
        <v>3224</v>
      </c>
      <c r="E6" s="141">
        <v>824.25</v>
      </c>
      <c r="F6" s="141">
        <v>64.75</v>
      </c>
      <c r="G6" s="141">
        <v>116.75</v>
      </c>
      <c r="H6" s="141">
        <v>137.5</v>
      </c>
      <c r="I6" s="141">
        <v>892</v>
      </c>
      <c r="J6" s="141">
        <v>12.25</v>
      </c>
      <c r="K6" s="141">
        <v>14.75</v>
      </c>
      <c r="L6" s="141">
        <v>24.5</v>
      </c>
      <c r="M6" s="141">
        <v>1436</v>
      </c>
      <c r="N6" s="142">
        <f>SUM(B6:M6)</f>
        <v>11517.5</v>
      </c>
    </row>
    <row r="7" spans="1:14" ht="16" x14ac:dyDescent="0.2">
      <c r="A7" s="143" t="s">
        <v>54</v>
      </c>
      <c r="B7" s="141">
        <v>0</v>
      </c>
      <c r="C7" s="141">
        <v>0</v>
      </c>
      <c r="D7" s="141">
        <v>0</v>
      </c>
      <c r="E7" s="141">
        <v>0</v>
      </c>
      <c r="F7" s="141">
        <v>0</v>
      </c>
      <c r="G7" s="141">
        <v>992</v>
      </c>
      <c r="H7" s="141">
        <v>0</v>
      </c>
      <c r="I7" s="141">
        <v>10.5</v>
      </c>
      <c r="J7" s="141">
        <v>0</v>
      </c>
      <c r="K7" s="141">
        <v>0</v>
      </c>
      <c r="L7" s="141">
        <v>0</v>
      </c>
      <c r="M7" s="141">
        <v>0</v>
      </c>
      <c r="N7" s="142">
        <f t="shared" ref="N7:N18" si="0">SUM(B7:L7)</f>
        <v>1002.5</v>
      </c>
    </row>
    <row r="8" spans="1:14" ht="16" x14ac:dyDescent="0.2">
      <c r="A8" s="143" t="s">
        <v>52</v>
      </c>
      <c r="B8" s="141">
        <v>0</v>
      </c>
      <c r="C8" s="141">
        <v>0</v>
      </c>
      <c r="D8" s="141">
        <v>0</v>
      </c>
      <c r="E8" s="141">
        <v>0</v>
      </c>
      <c r="F8" s="141">
        <v>0</v>
      </c>
      <c r="G8" s="141">
        <v>0</v>
      </c>
      <c r="H8" s="141">
        <v>150.25</v>
      </c>
      <c r="I8" s="141">
        <v>11.5</v>
      </c>
      <c r="J8" s="141">
        <v>1</v>
      </c>
      <c r="K8" s="141">
        <v>0</v>
      </c>
      <c r="L8" s="141">
        <v>0</v>
      </c>
      <c r="M8" s="141">
        <v>1</v>
      </c>
      <c r="N8" s="142">
        <f t="shared" si="0"/>
        <v>162.75</v>
      </c>
    </row>
    <row r="9" spans="1:14" ht="16" x14ac:dyDescent="0.2">
      <c r="A9" s="143" t="s">
        <v>4</v>
      </c>
      <c r="B9" s="141">
        <v>139</v>
      </c>
      <c r="C9" s="141">
        <v>354</v>
      </c>
      <c r="D9" s="141">
        <v>119</v>
      </c>
      <c r="E9" s="141">
        <v>80</v>
      </c>
      <c r="F9" s="141">
        <v>36</v>
      </c>
      <c r="G9" s="141">
        <v>51</v>
      </c>
      <c r="H9" s="141">
        <v>10</v>
      </c>
      <c r="I9" s="141">
        <v>45</v>
      </c>
      <c r="J9" s="141">
        <v>2</v>
      </c>
      <c r="K9" s="141">
        <v>0</v>
      </c>
      <c r="L9" s="141">
        <v>0</v>
      </c>
      <c r="M9" s="141">
        <v>2</v>
      </c>
      <c r="N9" s="142">
        <f t="shared" si="0"/>
        <v>836</v>
      </c>
    </row>
    <row r="10" spans="1:14" ht="16" x14ac:dyDescent="0.2">
      <c r="A10" s="143" t="s">
        <v>101</v>
      </c>
      <c r="B10" s="141">
        <v>102</v>
      </c>
      <c r="C10" s="141">
        <v>267.75</v>
      </c>
      <c r="D10" s="141">
        <v>92.25</v>
      </c>
      <c r="E10" s="141">
        <v>106</v>
      </c>
      <c r="F10" s="141">
        <v>0</v>
      </c>
      <c r="G10" s="141">
        <v>4</v>
      </c>
      <c r="H10" s="141">
        <v>7</v>
      </c>
      <c r="I10" s="141">
        <v>41.75</v>
      </c>
      <c r="J10" s="141">
        <v>4</v>
      </c>
      <c r="K10" s="141">
        <v>4.75</v>
      </c>
      <c r="L10" s="141">
        <v>9.5</v>
      </c>
      <c r="M10" s="141">
        <v>13.5</v>
      </c>
      <c r="N10" s="142">
        <f t="shared" si="0"/>
        <v>639</v>
      </c>
    </row>
    <row r="11" spans="1:14" ht="16" x14ac:dyDescent="0.2">
      <c r="A11" s="143" t="s">
        <v>55</v>
      </c>
      <c r="B11" s="141">
        <v>0</v>
      </c>
      <c r="C11" s="141">
        <v>22.75</v>
      </c>
      <c r="D11" s="141">
        <v>2</v>
      </c>
      <c r="E11" s="141">
        <v>11</v>
      </c>
      <c r="F11" s="141">
        <v>33.75</v>
      </c>
      <c r="G11" s="141">
        <v>43.5</v>
      </c>
      <c r="H11" s="141">
        <v>1</v>
      </c>
      <c r="I11" s="141">
        <v>6.75</v>
      </c>
      <c r="J11" s="141">
        <v>0</v>
      </c>
      <c r="K11" s="141">
        <v>1</v>
      </c>
      <c r="L11" s="141">
        <v>0</v>
      </c>
      <c r="M11" s="141">
        <v>0</v>
      </c>
      <c r="N11" s="142">
        <f t="shared" si="0"/>
        <v>121.75</v>
      </c>
    </row>
    <row r="12" spans="1:14" ht="16" x14ac:dyDescent="0.2">
      <c r="A12" s="143" t="s">
        <v>100</v>
      </c>
      <c r="B12" s="141">
        <v>0</v>
      </c>
      <c r="C12" s="141">
        <v>0</v>
      </c>
      <c r="D12" s="141">
        <v>76.25</v>
      </c>
      <c r="E12" s="141">
        <v>0</v>
      </c>
      <c r="F12" s="141">
        <v>0</v>
      </c>
      <c r="G12" s="141">
        <v>0</v>
      </c>
      <c r="H12" s="141">
        <v>0</v>
      </c>
      <c r="I12" s="141">
        <v>2.25</v>
      </c>
      <c r="J12" s="141">
        <v>0</v>
      </c>
      <c r="K12" s="141">
        <v>0</v>
      </c>
      <c r="L12" s="141">
        <v>0</v>
      </c>
      <c r="M12" s="141">
        <v>0</v>
      </c>
      <c r="N12" s="142">
        <f t="shared" si="0"/>
        <v>78.5</v>
      </c>
    </row>
    <row r="13" spans="1:14" ht="16" x14ac:dyDescent="0.2">
      <c r="A13" s="143" t="s">
        <v>56</v>
      </c>
      <c r="B13" s="141">
        <v>0</v>
      </c>
      <c r="C13" s="141">
        <v>0</v>
      </c>
      <c r="D13" s="141">
        <v>0</v>
      </c>
      <c r="E13" s="141">
        <v>0</v>
      </c>
      <c r="F13" s="141">
        <v>0</v>
      </c>
      <c r="G13" s="141">
        <v>0</v>
      </c>
      <c r="H13" s="141">
        <v>0</v>
      </c>
      <c r="I13" s="141">
        <v>7.75</v>
      </c>
      <c r="J13" s="141">
        <v>0</v>
      </c>
      <c r="K13" s="141">
        <v>83.5</v>
      </c>
      <c r="L13" s="141">
        <v>0</v>
      </c>
      <c r="M13" s="141">
        <v>0</v>
      </c>
      <c r="N13" s="142">
        <f t="shared" si="0"/>
        <v>91.25</v>
      </c>
    </row>
    <row r="14" spans="1:14" ht="16" x14ac:dyDescent="0.2">
      <c r="A14" s="143" t="s">
        <v>51</v>
      </c>
      <c r="B14" s="141">
        <v>0</v>
      </c>
      <c r="C14" s="141">
        <v>11</v>
      </c>
      <c r="D14" s="141">
        <v>4.25</v>
      </c>
      <c r="E14" s="141">
        <v>0</v>
      </c>
      <c r="F14" s="141">
        <v>0</v>
      </c>
      <c r="G14" s="141">
        <v>2</v>
      </c>
      <c r="H14" s="141">
        <v>0</v>
      </c>
      <c r="I14" s="141">
        <v>2.5</v>
      </c>
      <c r="J14" s="141">
        <v>0</v>
      </c>
      <c r="K14" s="141">
        <v>10</v>
      </c>
      <c r="L14" s="141">
        <v>0</v>
      </c>
      <c r="M14" s="141">
        <v>0</v>
      </c>
      <c r="N14" s="142">
        <f t="shared" si="0"/>
        <v>29.75</v>
      </c>
    </row>
    <row r="15" spans="1:14" ht="16" x14ac:dyDescent="0.2">
      <c r="A15" s="143" t="s">
        <v>58</v>
      </c>
      <c r="B15" s="141">
        <v>8.17</v>
      </c>
      <c r="C15" s="141">
        <v>0</v>
      </c>
      <c r="D15" s="141">
        <v>45.92</v>
      </c>
      <c r="E15" s="141">
        <v>0</v>
      </c>
      <c r="F15" s="141">
        <v>0</v>
      </c>
      <c r="G15" s="141">
        <v>0</v>
      </c>
      <c r="H15" s="141">
        <v>0</v>
      </c>
      <c r="I15" s="141">
        <v>0</v>
      </c>
      <c r="J15" s="141">
        <v>0</v>
      </c>
      <c r="K15" s="141">
        <v>0</v>
      </c>
      <c r="L15" s="141">
        <v>0</v>
      </c>
      <c r="M15" s="141">
        <v>0</v>
      </c>
      <c r="N15" s="142">
        <f t="shared" si="0"/>
        <v>54.09</v>
      </c>
    </row>
    <row r="16" spans="1:14" ht="16" x14ac:dyDescent="0.2">
      <c r="A16" s="143" t="s">
        <v>53</v>
      </c>
      <c r="B16" s="141">
        <v>0</v>
      </c>
      <c r="C16" s="141">
        <v>0</v>
      </c>
      <c r="D16" s="141">
        <v>0</v>
      </c>
      <c r="E16" s="141">
        <v>0</v>
      </c>
      <c r="F16" s="141">
        <v>0</v>
      </c>
      <c r="G16" s="141">
        <v>0</v>
      </c>
      <c r="H16" s="141">
        <v>0</v>
      </c>
      <c r="I16" s="141">
        <v>2</v>
      </c>
      <c r="J16" s="141">
        <v>0</v>
      </c>
      <c r="K16" s="141">
        <v>0</v>
      </c>
      <c r="L16" s="141">
        <v>0</v>
      </c>
      <c r="M16" s="141">
        <v>0</v>
      </c>
      <c r="N16" s="142">
        <f t="shared" si="0"/>
        <v>2</v>
      </c>
    </row>
    <row r="17" spans="1:14" ht="16" x14ac:dyDescent="0.2">
      <c r="A17" s="143" t="s">
        <v>59</v>
      </c>
      <c r="B17" s="141">
        <v>0</v>
      </c>
      <c r="C17" s="141">
        <v>0</v>
      </c>
      <c r="D17" s="141">
        <v>5</v>
      </c>
      <c r="E17" s="141">
        <v>0</v>
      </c>
      <c r="F17" s="141">
        <v>0</v>
      </c>
      <c r="G17" s="141">
        <v>0</v>
      </c>
      <c r="H17" s="141">
        <v>0</v>
      </c>
      <c r="I17" s="141">
        <v>0</v>
      </c>
      <c r="J17" s="141">
        <v>0</v>
      </c>
      <c r="K17" s="141">
        <v>0</v>
      </c>
      <c r="L17" s="141">
        <v>0</v>
      </c>
      <c r="M17" s="141">
        <v>0</v>
      </c>
      <c r="N17" s="142">
        <f t="shared" si="0"/>
        <v>5</v>
      </c>
    </row>
    <row r="18" spans="1:14" ht="17" thickBot="1" x14ac:dyDescent="0.25">
      <c r="A18" s="143" t="s">
        <v>57</v>
      </c>
      <c r="B18" s="141">
        <v>2</v>
      </c>
      <c r="C18" s="141"/>
      <c r="D18" s="141">
        <v>0</v>
      </c>
      <c r="E18" s="141">
        <v>0</v>
      </c>
      <c r="F18" s="141">
        <v>0</v>
      </c>
      <c r="G18" s="141">
        <v>0</v>
      </c>
      <c r="H18" s="141">
        <v>0</v>
      </c>
      <c r="I18" s="141">
        <v>2</v>
      </c>
      <c r="J18" s="141">
        <v>0</v>
      </c>
      <c r="K18" s="141">
        <v>0</v>
      </c>
      <c r="L18" s="141">
        <v>0</v>
      </c>
      <c r="M18" s="141">
        <v>0</v>
      </c>
      <c r="N18" s="142">
        <f t="shared" si="0"/>
        <v>4</v>
      </c>
    </row>
    <row r="19" spans="1:14" ht="19" thickTop="1" thickBot="1" x14ac:dyDescent="0.25">
      <c r="A19" s="144" t="s">
        <v>27</v>
      </c>
      <c r="B19" s="145">
        <f t="shared" ref="B19:N19" si="1">SUM(B6:B18)</f>
        <v>2148.42</v>
      </c>
      <c r="C19" s="145">
        <f t="shared" si="1"/>
        <v>3529</v>
      </c>
      <c r="D19" s="145">
        <f t="shared" si="1"/>
        <v>3568.67</v>
      </c>
      <c r="E19" s="145">
        <f t="shared" si="1"/>
        <v>1021.25</v>
      </c>
      <c r="F19" s="145">
        <f t="shared" si="1"/>
        <v>134.5</v>
      </c>
      <c r="G19" s="145">
        <f t="shared" si="1"/>
        <v>1209.25</v>
      </c>
      <c r="H19" s="145">
        <f t="shared" si="1"/>
        <v>305.75</v>
      </c>
      <c r="I19" s="145">
        <f t="shared" si="1"/>
        <v>1024</v>
      </c>
      <c r="J19" s="145">
        <f t="shared" si="1"/>
        <v>19.25</v>
      </c>
      <c r="K19" s="145">
        <f t="shared" si="1"/>
        <v>114</v>
      </c>
      <c r="L19" s="145">
        <f t="shared" si="1"/>
        <v>34</v>
      </c>
      <c r="M19" s="145">
        <f t="shared" si="1"/>
        <v>1452.5</v>
      </c>
      <c r="N19" s="145">
        <f t="shared" si="1"/>
        <v>14544.09</v>
      </c>
    </row>
    <row r="20" spans="1:14" x14ac:dyDescent="0.2">
      <c r="A20" s="146"/>
      <c r="B20" s="146"/>
      <c r="C20" s="146"/>
      <c r="D20" s="146"/>
      <c r="E20" s="146"/>
      <c r="F20" s="146"/>
      <c r="G20" s="146"/>
      <c r="H20" s="146"/>
      <c r="I20" s="146"/>
      <c r="J20" s="146"/>
      <c r="K20" s="146"/>
      <c r="L20" s="146"/>
      <c r="M20" s="146"/>
      <c r="N20" s="146"/>
    </row>
    <row r="21" spans="1:14" x14ac:dyDescent="0.2">
      <c r="A21" s="146"/>
      <c r="B21" s="146"/>
      <c r="C21" s="146"/>
      <c r="D21" s="146"/>
      <c r="E21" s="146"/>
      <c r="F21" s="146"/>
      <c r="G21" s="146"/>
      <c r="H21" s="146"/>
      <c r="I21" s="146"/>
      <c r="J21" s="146"/>
      <c r="K21" s="146"/>
      <c r="L21" s="146"/>
      <c r="M21" s="146"/>
      <c r="N21" s="146"/>
    </row>
    <row r="22" spans="1:14" x14ac:dyDescent="0.2">
      <c r="A22" s="146"/>
      <c r="B22" s="146"/>
      <c r="C22" s="146"/>
      <c r="D22" s="146"/>
      <c r="E22" s="146"/>
      <c r="F22" s="146"/>
      <c r="G22" s="146"/>
      <c r="H22" s="146"/>
      <c r="I22" s="146"/>
      <c r="J22" s="146"/>
      <c r="K22" s="146"/>
      <c r="L22" s="146"/>
      <c r="M22" s="146"/>
      <c r="N22" s="146"/>
    </row>
    <row r="23" spans="1:14" x14ac:dyDescent="0.2">
      <c r="A23" s="146"/>
      <c r="B23" s="146"/>
      <c r="C23" s="146"/>
      <c r="D23" s="146"/>
      <c r="E23" s="146"/>
      <c r="F23" s="146"/>
      <c r="G23" s="146"/>
      <c r="H23" s="146"/>
      <c r="I23" s="146"/>
      <c r="J23" s="146"/>
      <c r="K23" s="146"/>
      <c r="L23" s="146"/>
      <c r="M23" s="146"/>
      <c r="N23" s="146"/>
    </row>
    <row r="24" spans="1:14" x14ac:dyDescent="0.2">
      <c r="A24" s="146"/>
      <c r="B24" s="146"/>
      <c r="C24" s="146"/>
      <c r="D24" s="146"/>
      <c r="E24" s="146"/>
      <c r="F24" s="146"/>
      <c r="G24" s="146"/>
      <c r="H24" s="146"/>
      <c r="I24" s="146"/>
      <c r="J24" s="146"/>
      <c r="K24" s="146"/>
      <c r="L24" s="146"/>
      <c r="M24" s="146"/>
      <c r="N24" s="146"/>
    </row>
    <row r="25" spans="1:14" x14ac:dyDescent="0.2">
      <c r="B25" s="146"/>
      <c r="C25" s="146"/>
      <c r="D25" s="146"/>
      <c r="E25" s="146"/>
      <c r="F25" s="146"/>
      <c r="G25" s="146"/>
      <c r="H25" s="146"/>
      <c r="I25" s="146"/>
      <c r="J25" s="146"/>
      <c r="K25" s="146"/>
      <c r="L25" s="146"/>
      <c r="M25" s="146"/>
    </row>
    <row r="26" spans="1:14" x14ac:dyDescent="0.2">
      <c r="B26" s="146"/>
      <c r="C26" s="146"/>
      <c r="D26" s="146"/>
      <c r="E26" s="146"/>
      <c r="F26" s="146"/>
      <c r="G26" s="146"/>
      <c r="H26" s="146"/>
      <c r="I26" s="146"/>
      <c r="J26" s="146"/>
      <c r="K26" s="146"/>
      <c r="L26" s="146"/>
      <c r="M26" s="146"/>
    </row>
    <row r="27" spans="1:14" x14ac:dyDescent="0.2">
      <c r="B27" s="146"/>
      <c r="C27" s="146"/>
      <c r="D27" s="146"/>
      <c r="E27" s="146"/>
      <c r="F27" s="146"/>
      <c r="G27" s="146"/>
      <c r="H27" s="146"/>
      <c r="I27" s="146"/>
      <c r="J27" s="146"/>
      <c r="K27" s="146"/>
      <c r="L27" s="146"/>
      <c r="M27" s="146"/>
    </row>
    <row r="28" spans="1:14" x14ac:dyDescent="0.2">
      <c r="B28" s="146"/>
      <c r="C28" s="146"/>
      <c r="D28" s="146"/>
      <c r="E28" s="146"/>
      <c r="F28" s="146"/>
      <c r="G28" s="146"/>
      <c r="H28" s="146"/>
      <c r="I28" s="146"/>
      <c r="J28" s="146"/>
      <c r="K28" s="146"/>
      <c r="L28" s="146"/>
      <c r="M28" s="146"/>
    </row>
    <row r="29" spans="1:14" x14ac:dyDescent="0.2">
      <c r="B29" s="146"/>
      <c r="C29" s="146"/>
      <c r="D29" s="146"/>
      <c r="E29" s="146"/>
      <c r="F29" s="146"/>
      <c r="G29" s="146"/>
      <c r="H29" s="146"/>
      <c r="I29" s="146"/>
      <c r="J29" s="146"/>
      <c r="K29" s="146"/>
      <c r="L29" s="146"/>
      <c r="M29" s="146"/>
    </row>
    <row r="30" spans="1:14" x14ac:dyDescent="0.2">
      <c r="B30" s="146"/>
      <c r="C30" s="146"/>
      <c r="D30" s="146"/>
      <c r="E30" s="146"/>
      <c r="F30" s="146"/>
      <c r="G30" s="146"/>
      <c r="H30" s="146"/>
      <c r="I30" s="146"/>
      <c r="J30" s="146"/>
      <c r="K30" s="146"/>
      <c r="L30" s="146"/>
      <c r="M30" s="146"/>
    </row>
    <row r="31" spans="1:14" x14ac:dyDescent="0.2">
      <c r="B31" s="146"/>
      <c r="C31" s="146"/>
      <c r="D31" s="146"/>
      <c r="E31" s="146"/>
      <c r="F31" s="146"/>
      <c r="G31" s="146"/>
      <c r="H31" s="146"/>
      <c r="I31" s="146"/>
      <c r="J31" s="146"/>
      <c r="K31" s="146"/>
      <c r="L31" s="146"/>
      <c r="M31" s="146"/>
    </row>
    <row r="32" spans="1:14" x14ac:dyDescent="0.2">
      <c r="B32" s="146"/>
      <c r="C32" s="146"/>
      <c r="D32" s="146"/>
      <c r="E32" s="146"/>
      <c r="F32" s="146"/>
      <c r="G32" s="146"/>
      <c r="H32" s="146"/>
      <c r="I32" s="146"/>
      <c r="J32" s="146"/>
      <c r="K32" s="146"/>
      <c r="L32" s="146"/>
      <c r="M32" s="146"/>
    </row>
  </sheetData>
  <mergeCells count="3">
    <mergeCell ref="A1:N1"/>
    <mergeCell ref="A2:N2"/>
    <mergeCell ref="A3:N3"/>
  </mergeCells>
  <hyperlinks>
    <hyperlink ref="A1:N1" location="Index!A1" display="Zurück zum Index" xr:uid="{5F6B6DB0-12BF-C843-8C28-8D0CA7CB3B50}"/>
  </hyperlinks>
  <pageMargins left="0.7" right="0.7" top="0.78740157499999996" bottom="0.78740157499999996" header="0.3" footer="0.3"/>
  <pageSetup paperSize="9"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C9DD-D541-9246-954D-9F8189CB1F37}">
  <sheetPr>
    <pageSetUpPr fitToPage="1"/>
  </sheetPr>
  <dimension ref="A1:WVT20"/>
  <sheetViews>
    <sheetView showGridLines="0" zoomScaleNormal="100" workbookViewId="0">
      <selection activeCell="H34" sqref="H34"/>
    </sheetView>
  </sheetViews>
  <sheetFormatPr baseColWidth="10" defaultColWidth="11.5" defaultRowHeight="16" x14ac:dyDescent="0.2"/>
  <cols>
    <col min="1" max="1" width="4.33203125" style="26" customWidth="1" collapsed="1"/>
    <col min="2" max="2" width="50.1640625" style="26" customWidth="1" collapsed="1"/>
    <col min="3" max="5" width="16.6640625" style="26" customWidth="1"/>
    <col min="6" max="16140" width="11.5" style="26"/>
    <col min="16141" max="16384" width="11.5" style="26" collapsed="1"/>
  </cols>
  <sheetData>
    <row r="1" spans="1:5" ht="15" customHeight="1" x14ac:dyDescent="0.2">
      <c r="A1" s="296" t="s">
        <v>102</v>
      </c>
      <c r="B1" s="300"/>
      <c r="C1" s="300"/>
      <c r="D1" s="300"/>
      <c r="E1" s="300"/>
    </row>
    <row r="2" spans="1:5" s="25" customFormat="1" ht="16" customHeight="1" x14ac:dyDescent="0.25">
      <c r="A2" s="298" t="s">
        <v>540</v>
      </c>
      <c r="B2" s="294"/>
      <c r="C2" s="294"/>
      <c r="D2" s="294"/>
      <c r="E2" s="294"/>
    </row>
    <row r="3" spans="1:5" s="25" customFormat="1" ht="15" customHeight="1" x14ac:dyDescent="0.2">
      <c r="A3" s="297" t="s">
        <v>38</v>
      </c>
      <c r="B3" s="294"/>
      <c r="C3" s="294"/>
      <c r="D3" s="294"/>
      <c r="E3" s="294"/>
    </row>
    <row r="4" spans="1:5" s="25" customFormat="1" x14ac:dyDescent="0.2">
      <c r="A4" s="26"/>
      <c r="B4" s="26"/>
      <c r="C4" s="26"/>
      <c r="D4" s="26"/>
    </row>
    <row r="5" spans="1:5" s="25" customFormat="1" x14ac:dyDescent="0.2">
      <c r="A5" s="207"/>
      <c r="B5" s="207"/>
      <c r="C5" s="265">
        <v>45657</v>
      </c>
      <c r="D5" s="222">
        <v>45291</v>
      </c>
      <c r="E5" s="265">
        <v>44926</v>
      </c>
    </row>
    <row r="6" spans="1:5" s="25" customFormat="1" x14ac:dyDescent="0.2">
      <c r="A6" s="209"/>
      <c r="B6" s="210"/>
      <c r="C6" s="249" t="s">
        <v>6</v>
      </c>
      <c r="D6" s="210" t="s">
        <v>6</v>
      </c>
      <c r="E6" s="249" t="s">
        <v>6</v>
      </c>
    </row>
    <row r="7" spans="1:5" s="25" customFormat="1" ht="17" thickBot="1" x14ac:dyDescent="0.25">
      <c r="A7" s="301" t="s">
        <v>5</v>
      </c>
      <c r="B7" s="301"/>
      <c r="C7" s="266"/>
      <c r="D7" s="223"/>
      <c r="E7" s="20"/>
    </row>
    <row r="8" spans="1:5" s="25" customFormat="1" ht="17" x14ac:dyDescent="0.2">
      <c r="A8" s="224" t="s">
        <v>61</v>
      </c>
      <c r="B8" s="225" t="s">
        <v>62</v>
      </c>
      <c r="C8" s="267">
        <v>957621101.72000015</v>
      </c>
      <c r="D8" s="226">
        <v>966744891.69999981</v>
      </c>
      <c r="E8" s="271">
        <v>987934987.36000001</v>
      </c>
    </row>
    <row r="9" spans="1:5" s="25" customFormat="1" ht="17" x14ac:dyDescent="0.2">
      <c r="A9" s="25" t="s">
        <v>63</v>
      </c>
      <c r="B9" s="66" t="s">
        <v>64</v>
      </c>
      <c r="C9" s="268">
        <v>564166238.96999991</v>
      </c>
      <c r="D9" s="227">
        <v>619291801.92999995</v>
      </c>
      <c r="E9" s="272">
        <v>628063515.70000005</v>
      </c>
    </row>
    <row r="10" spans="1:5" s="25" customFormat="1" ht="18" thickBot="1" x14ac:dyDescent="0.25">
      <c r="A10" s="25" t="s">
        <v>65</v>
      </c>
      <c r="B10" s="66" t="s">
        <v>66</v>
      </c>
      <c r="C10" s="268">
        <v>4753576.62</v>
      </c>
      <c r="D10" s="227">
        <v>3858763.21</v>
      </c>
      <c r="E10" s="272">
        <v>4146544.6</v>
      </c>
    </row>
    <row r="11" spans="1:5" s="25" customFormat="1" ht="19" thickTop="1" thickBot="1" x14ac:dyDescent="0.25">
      <c r="A11" s="26"/>
      <c r="B11" s="69" t="s">
        <v>7</v>
      </c>
      <c r="C11" s="229">
        <f>SUM(C8:C10)</f>
        <v>1526540917.3099999</v>
      </c>
      <c r="D11" s="229">
        <v>1589895456.8399997</v>
      </c>
      <c r="E11" s="228">
        <v>1620145047.6599998</v>
      </c>
    </row>
    <row r="12" spans="1:5" s="25" customFormat="1" x14ac:dyDescent="0.2">
      <c r="A12" s="26"/>
      <c r="B12" s="26"/>
      <c r="C12" s="269"/>
      <c r="E12" s="273"/>
    </row>
    <row r="13" spans="1:5" s="25" customFormat="1" ht="17" thickBot="1" x14ac:dyDescent="0.25">
      <c r="A13" s="301" t="s">
        <v>8</v>
      </c>
      <c r="B13" s="301"/>
      <c r="C13" s="266"/>
      <c r="D13" s="223"/>
      <c r="E13" s="20"/>
    </row>
    <row r="14" spans="1:5" s="25" customFormat="1" ht="17" x14ac:dyDescent="0.2">
      <c r="A14" s="224" t="s">
        <v>61</v>
      </c>
      <c r="B14" s="225" t="s">
        <v>68</v>
      </c>
      <c r="C14" s="267">
        <v>71075230.850000098</v>
      </c>
      <c r="D14" s="226">
        <v>109713009.33000007</v>
      </c>
      <c r="E14" s="271">
        <v>124890865.63</v>
      </c>
    </row>
    <row r="15" spans="1:5" s="25" customFormat="1" ht="17" x14ac:dyDescent="0.2">
      <c r="A15" s="25" t="s">
        <v>63</v>
      </c>
      <c r="B15" s="66" t="s">
        <v>69</v>
      </c>
      <c r="C15" s="268">
        <v>649048376.74000001</v>
      </c>
      <c r="D15" s="227">
        <v>654223153.55000007</v>
      </c>
      <c r="E15" s="272">
        <v>666083535.10000002</v>
      </c>
    </row>
    <row r="16" spans="1:5" s="25" customFormat="1" ht="17" x14ac:dyDescent="0.2">
      <c r="A16" s="25" t="s">
        <v>65</v>
      </c>
      <c r="B16" s="66" t="s">
        <v>70</v>
      </c>
      <c r="C16" s="268">
        <v>184998631.86000001</v>
      </c>
      <c r="D16" s="227">
        <v>151087046.31999999</v>
      </c>
      <c r="E16" s="272">
        <v>156477662.84999999</v>
      </c>
    </row>
    <row r="17" spans="1:5" s="25" customFormat="1" ht="17" x14ac:dyDescent="0.2">
      <c r="A17" s="25" t="s">
        <v>67</v>
      </c>
      <c r="B17" s="66" t="s">
        <v>71</v>
      </c>
      <c r="C17" s="268">
        <v>621418677.86000001</v>
      </c>
      <c r="D17" s="227">
        <v>671769031.33999991</v>
      </c>
      <c r="E17" s="272">
        <v>668085984.64999998</v>
      </c>
    </row>
    <row r="18" spans="1:5" s="25" customFormat="1" ht="18" thickBot="1" x14ac:dyDescent="0.25">
      <c r="A18" s="25" t="s">
        <v>72</v>
      </c>
      <c r="B18" s="66" t="s">
        <v>66</v>
      </c>
      <c r="C18" s="270">
        <v>0</v>
      </c>
      <c r="D18" s="230">
        <v>3103216.3</v>
      </c>
      <c r="E18" s="274">
        <v>4606999.43</v>
      </c>
    </row>
    <row r="19" spans="1:5" s="25" customFormat="1" ht="19" thickTop="1" thickBot="1" x14ac:dyDescent="0.25">
      <c r="A19" s="26"/>
      <c r="B19" s="69" t="s">
        <v>9</v>
      </c>
      <c r="C19" s="229">
        <v>1526540917.3100002</v>
      </c>
      <c r="D19" s="229">
        <v>1589895456.8399999</v>
      </c>
      <c r="E19" s="228">
        <v>1620145047.6600001</v>
      </c>
    </row>
    <row r="20" spans="1:5" s="25" customFormat="1" x14ac:dyDescent="0.2">
      <c r="A20" s="26"/>
      <c r="B20" s="26"/>
      <c r="C20" s="26"/>
      <c r="D20" s="26"/>
    </row>
  </sheetData>
  <mergeCells count="5">
    <mergeCell ref="A1:E1"/>
    <mergeCell ref="A2:E2"/>
    <mergeCell ref="A3:E3"/>
    <mergeCell ref="A7:B7"/>
    <mergeCell ref="A13:B13"/>
  </mergeCells>
  <hyperlinks>
    <hyperlink ref="A1:E1" location="Index!A1" display="Zurück zum Index" xr:uid="{D816E93E-040A-2C48-AFE0-6F9594C92D46}"/>
  </hyperlinks>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4DDA9-0BC5-9349-8EF2-7995A743C83C}">
  <sheetPr>
    <pageSetUpPr fitToPage="1"/>
  </sheetPr>
  <dimension ref="A1:P21"/>
  <sheetViews>
    <sheetView showGridLines="0" zoomScaleNormal="100" workbookViewId="0">
      <selection activeCell="H15" sqref="H15"/>
    </sheetView>
  </sheetViews>
  <sheetFormatPr baseColWidth="10" defaultColWidth="11.5" defaultRowHeight="16" x14ac:dyDescent="0.2"/>
  <cols>
    <col min="1" max="1" width="4.33203125" style="26" customWidth="1" collapsed="1"/>
    <col min="2" max="2" width="50.1640625" style="26" customWidth="1" collapsed="1"/>
    <col min="3" max="5" width="16.6640625" style="26" customWidth="1"/>
    <col min="6" max="16" width="11.5" style="26"/>
    <col min="17" max="191" width="11.5" style="26" collapsed="1"/>
    <col min="192" max="192" width="57.1640625" style="26" customWidth="1" collapsed="1"/>
    <col min="193" max="204" width="14.33203125" style="26" customWidth="1" collapsed="1"/>
    <col min="205" max="447" width="11.5" style="26" collapsed="1"/>
    <col min="448" max="448" width="57.1640625" style="26" customWidth="1" collapsed="1"/>
    <col min="449" max="460" width="14.33203125" style="26" customWidth="1" collapsed="1"/>
    <col min="461" max="703" width="11.5" style="26" collapsed="1"/>
    <col min="704" max="704" width="57.1640625" style="26" customWidth="1" collapsed="1"/>
    <col min="705" max="716" width="14.33203125" style="26" customWidth="1" collapsed="1"/>
    <col min="717" max="959" width="11.5" style="26" collapsed="1"/>
    <col min="960" max="960" width="57.1640625" style="26" customWidth="1" collapsed="1"/>
    <col min="961" max="972" width="14.33203125" style="26" customWidth="1" collapsed="1"/>
    <col min="973" max="1215" width="11.5" style="26" collapsed="1"/>
    <col min="1216" max="1216" width="57.1640625" style="26" customWidth="1" collapsed="1"/>
    <col min="1217" max="1228" width="14.33203125" style="26" customWidth="1" collapsed="1"/>
    <col min="1229" max="1471" width="11.5" style="26" collapsed="1"/>
    <col min="1472" max="1472" width="57.1640625" style="26" customWidth="1" collapsed="1"/>
    <col min="1473" max="1484" width="14.33203125" style="26" customWidth="1" collapsed="1"/>
    <col min="1485" max="1727" width="11.5" style="26" collapsed="1"/>
    <col min="1728" max="1728" width="57.1640625" style="26" customWidth="1" collapsed="1"/>
    <col min="1729" max="1740" width="14.33203125" style="26" customWidth="1" collapsed="1"/>
    <col min="1741" max="1983" width="11.5" style="26" collapsed="1"/>
    <col min="1984" max="1984" width="57.1640625" style="26" customWidth="1" collapsed="1"/>
    <col min="1985" max="1996" width="14.33203125" style="26" customWidth="1" collapsed="1"/>
    <col min="1997" max="2239" width="11.5" style="26" collapsed="1"/>
    <col min="2240" max="2240" width="57.1640625" style="26" customWidth="1" collapsed="1"/>
    <col min="2241" max="2252" width="14.33203125" style="26" customWidth="1" collapsed="1"/>
    <col min="2253" max="2495" width="11.5" style="26" collapsed="1"/>
    <col min="2496" max="2496" width="57.1640625" style="26" customWidth="1" collapsed="1"/>
    <col min="2497" max="2508" width="14.33203125" style="26" customWidth="1" collapsed="1"/>
    <col min="2509" max="2751" width="11.5" style="26" collapsed="1"/>
    <col min="2752" max="2752" width="57.1640625" style="26" customWidth="1" collapsed="1"/>
    <col min="2753" max="2764" width="14.33203125" style="26" customWidth="1" collapsed="1"/>
    <col min="2765" max="3007" width="11.5" style="26" collapsed="1"/>
    <col min="3008" max="3008" width="57.1640625" style="26" customWidth="1" collapsed="1"/>
    <col min="3009" max="3020" width="14.33203125" style="26" customWidth="1" collapsed="1"/>
    <col min="3021" max="3263" width="11.5" style="26" collapsed="1"/>
    <col min="3264" max="3264" width="57.1640625" style="26" customWidth="1" collapsed="1"/>
    <col min="3265" max="3276" width="14.33203125" style="26" customWidth="1" collapsed="1"/>
    <col min="3277" max="3519" width="11.5" style="26" collapsed="1"/>
    <col min="3520" max="3520" width="57.1640625" style="26" customWidth="1" collapsed="1"/>
    <col min="3521" max="3532" width="14.33203125" style="26" customWidth="1" collapsed="1"/>
    <col min="3533" max="3775" width="11.5" style="26" collapsed="1"/>
    <col min="3776" max="3776" width="57.1640625" style="26" customWidth="1" collapsed="1"/>
    <col min="3777" max="3788" width="14.33203125" style="26" customWidth="1" collapsed="1"/>
    <col min="3789" max="4031" width="11.5" style="26" collapsed="1"/>
    <col min="4032" max="4032" width="57.1640625" style="26" customWidth="1" collapsed="1"/>
    <col min="4033" max="4044" width="14.33203125" style="26" customWidth="1" collapsed="1"/>
    <col min="4045" max="4287" width="11.5" style="26" collapsed="1"/>
    <col min="4288" max="4288" width="57.1640625" style="26" customWidth="1" collapsed="1"/>
    <col min="4289" max="4300" width="14.33203125" style="26" customWidth="1" collapsed="1"/>
    <col min="4301" max="4543" width="11.5" style="26" collapsed="1"/>
    <col min="4544" max="4544" width="57.1640625" style="26" customWidth="1" collapsed="1"/>
    <col min="4545" max="4556" width="14.33203125" style="26" customWidth="1" collapsed="1"/>
    <col min="4557" max="4799" width="11.5" style="26" collapsed="1"/>
    <col min="4800" max="4800" width="57.1640625" style="26" customWidth="1" collapsed="1"/>
    <col min="4801" max="4812" width="14.33203125" style="26" customWidth="1" collapsed="1"/>
    <col min="4813" max="5055" width="11.5" style="26" collapsed="1"/>
    <col min="5056" max="5056" width="57.1640625" style="26" customWidth="1" collapsed="1"/>
    <col min="5057" max="5068" width="14.33203125" style="26" customWidth="1" collapsed="1"/>
    <col min="5069" max="5311" width="11.5" style="26" collapsed="1"/>
    <col min="5312" max="5312" width="57.1640625" style="26" customWidth="1" collapsed="1"/>
    <col min="5313" max="5324" width="14.33203125" style="26" customWidth="1" collapsed="1"/>
    <col min="5325" max="5567" width="11.5" style="26" collapsed="1"/>
    <col min="5568" max="5568" width="57.1640625" style="26" customWidth="1" collapsed="1"/>
    <col min="5569" max="5580" width="14.33203125" style="26" customWidth="1" collapsed="1"/>
    <col min="5581" max="5823" width="11.5" style="26" collapsed="1"/>
    <col min="5824" max="5824" width="57.1640625" style="26" customWidth="1" collapsed="1"/>
    <col min="5825" max="5836" width="14.33203125" style="26" customWidth="1" collapsed="1"/>
    <col min="5837" max="6079" width="11.5" style="26" collapsed="1"/>
    <col min="6080" max="6080" width="57.1640625" style="26" customWidth="1" collapsed="1"/>
    <col min="6081" max="6092" width="14.33203125" style="26" customWidth="1" collapsed="1"/>
    <col min="6093" max="6335" width="11.5" style="26" collapsed="1"/>
    <col min="6336" max="6336" width="57.1640625" style="26" customWidth="1" collapsed="1"/>
    <col min="6337" max="6348" width="14.33203125" style="26" customWidth="1" collapsed="1"/>
    <col min="6349" max="6591" width="11.5" style="26" collapsed="1"/>
    <col min="6592" max="6592" width="57.1640625" style="26" customWidth="1" collapsed="1"/>
    <col min="6593" max="6604" width="14.33203125" style="26" customWidth="1" collapsed="1"/>
    <col min="6605" max="6847" width="11.5" style="26" collapsed="1"/>
    <col min="6848" max="6848" width="57.1640625" style="26" customWidth="1" collapsed="1"/>
    <col min="6849" max="6860" width="14.33203125" style="26" customWidth="1" collapsed="1"/>
    <col min="6861" max="7103" width="11.5" style="26" collapsed="1"/>
    <col min="7104" max="7104" width="57.1640625" style="26" customWidth="1" collapsed="1"/>
    <col min="7105" max="7116" width="14.33203125" style="26" customWidth="1" collapsed="1"/>
    <col min="7117" max="7359" width="11.5" style="26" collapsed="1"/>
    <col min="7360" max="7360" width="57.1640625" style="26" customWidth="1" collapsed="1"/>
    <col min="7361" max="7372" width="14.33203125" style="26" customWidth="1" collapsed="1"/>
    <col min="7373" max="7615" width="11.5" style="26" collapsed="1"/>
    <col min="7616" max="7616" width="57.1640625" style="26" customWidth="1" collapsed="1"/>
    <col min="7617" max="7628" width="14.33203125" style="26" customWidth="1" collapsed="1"/>
    <col min="7629" max="7871" width="11.5" style="26" collapsed="1"/>
    <col min="7872" max="7872" width="57.1640625" style="26" customWidth="1" collapsed="1"/>
    <col min="7873" max="7884" width="14.33203125" style="26" customWidth="1" collapsed="1"/>
    <col min="7885" max="8127" width="11.5" style="26" collapsed="1"/>
    <col min="8128" max="8128" width="57.1640625" style="26" customWidth="1" collapsed="1"/>
    <col min="8129" max="8140" width="14.33203125" style="26" customWidth="1" collapsed="1"/>
    <col min="8141" max="8383" width="11.5" style="26" collapsed="1"/>
    <col min="8384" max="8384" width="57.1640625" style="26" customWidth="1" collapsed="1"/>
    <col min="8385" max="8396" width="14.33203125" style="26" customWidth="1" collapsed="1"/>
    <col min="8397" max="8639" width="11.5" style="26" collapsed="1"/>
    <col min="8640" max="8640" width="57.1640625" style="26" customWidth="1" collapsed="1"/>
    <col min="8641" max="8652" width="14.33203125" style="26" customWidth="1" collapsed="1"/>
    <col min="8653" max="8895" width="11.5" style="26" collapsed="1"/>
    <col min="8896" max="8896" width="57.1640625" style="26" customWidth="1" collapsed="1"/>
    <col min="8897" max="8908" width="14.33203125" style="26" customWidth="1" collapsed="1"/>
    <col min="8909" max="9151" width="11.5" style="26" collapsed="1"/>
    <col min="9152" max="9152" width="57.1640625" style="26" customWidth="1" collapsed="1"/>
    <col min="9153" max="9164" width="14.33203125" style="26" customWidth="1" collapsed="1"/>
    <col min="9165" max="9407" width="11.5" style="26" collapsed="1"/>
    <col min="9408" max="9408" width="57.1640625" style="26" customWidth="1" collapsed="1"/>
    <col min="9409" max="9420" width="14.33203125" style="26" customWidth="1" collapsed="1"/>
    <col min="9421" max="9663" width="11.5" style="26" collapsed="1"/>
    <col min="9664" max="9664" width="57.1640625" style="26" customWidth="1" collapsed="1"/>
    <col min="9665" max="9676" width="14.33203125" style="26" customWidth="1" collapsed="1"/>
    <col min="9677" max="9919" width="11.5" style="26" collapsed="1"/>
    <col min="9920" max="9920" width="57.1640625" style="26" customWidth="1" collapsed="1"/>
    <col min="9921" max="9932" width="14.33203125" style="26" customWidth="1" collapsed="1"/>
    <col min="9933" max="10175" width="11.5" style="26" collapsed="1"/>
    <col min="10176" max="10176" width="57.1640625" style="26" customWidth="1" collapsed="1"/>
    <col min="10177" max="10188" width="14.33203125" style="26" customWidth="1" collapsed="1"/>
    <col min="10189" max="10431" width="11.5" style="26" collapsed="1"/>
    <col min="10432" max="10432" width="57.1640625" style="26" customWidth="1" collapsed="1"/>
    <col min="10433" max="10444" width="14.33203125" style="26" customWidth="1" collapsed="1"/>
    <col min="10445" max="10687" width="11.5" style="26" collapsed="1"/>
    <col min="10688" max="10688" width="57.1640625" style="26" customWidth="1" collapsed="1"/>
    <col min="10689" max="10700" width="14.33203125" style="26" customWidth="1" collapsed="1"/>
    <col min="10701" max="10943" width="11.5" style="26" collapsed="1"/>
    <col min="10944" max="10944" width="57.1640625" style="26" customWidth="1" collapsed="1"/>
    <col min="10945" max="10956" width="14.33203125" style="26" customWidth="1" collapsed="1"/>
    <col min="10957" max="11199" width="11.5" style="26" collapsed="1"/>
    <col min="11200" max="11200" width="57.1640625" style="26" customWidth="1" collapsed="1"/>
    <col min="11201" max="11212" width="14.33203125" style="26" customWidth="1" collapsed="1"/>
    <col min="11213" max="11455" width="11.5" style="26" collapsed="1"/>
    <col min="11456" max="11456" width="57.1640625" style="26" customWidth="1" collapsed="1"/>
    <col min="11457" max="11468" width="14.33203125" style="26" customWidth="1" collapsed="1"/>
    <col min="11469" max="11711" width="11.5" style="26" collapsed="1"/>
    <col min="11712" max="11712" width="57.1640625" style="26" customWidth="1" collapsed="1"/>
    <col min="11713" max="11724" width="14.33203125" style="26" customWidth="1" collapsed="1"/>
    <col min="11725" max="11967" width="11.5" style="26" collapsed="1"/>
    <col min="11968" max="11968" width="57.1640625" style="26" customWidth="1" collapsed="1"/>
    <col min="11969" max="11980" width="14.33203125" style="26" customWidth="1" collapsed="1"/>
    <col min="11981" max="12223" width="11.5" style="26" collapsed="1"/>
    <col min="12224" max="12224" width="57.1640625" style="26" customWidth="1" collapsed="1"/>
    <col min="12225" max="12236" width="14.33203125" style="26" customWidth="1" collapsed="1"/>
    <col min="12237" max="12479" width="11.5" style="26" collapsed="1"/>
    <col min="12480" max="12480" width="57.1640625" style="26" customWidth="1" collapsed="1"/>
    <col min="12481" max="12492" width="14.33203125" style="26" customWidth="1" collapsed="1"/>
    <col min="12493" max="12735" width="11.5" style="26" collapsed="1"/>
    <col min="12736" max="12736" width="57.1640625" style="26" customWidth="1" collapsed="1"/>
    <col min="12737" max="12748" width="14.33203125" style="26" customWidth="1" collapsed="1"/>
    <col min="12749" max="12991" width="11.5" style="26" collapsed="1"/>
    <col min="12992" max="12992" width="57.1640625" style="26" customWidth="1" collapsed="1"/>
    <col min="12993" max="13004" width="14.33203125" style="26" customWidth="1" collapsed="1"/>
    <col min="13005" max="13247" width="11.5" style="26" collapsed="1"/>
    <col min="13248" max="13248" width="57.1640625" style="26" customWidth="1" collapsed="1"/>
    <col min="13249" max="13260" width="14.33203125" style="26" customWidth="1" collapsed="1"/>
    <col min="13261" max="13503" width="11.5" style="26" collapsed="1"/>
    <col min="13504" max="13504" width="57.1640625" style="26" customWidth="1" collapsed="1"/>
    <col min="13505" max="13516" width="14.33203125" style="26" customWidth="1" collapsed="1"/>
    <col min="13517" max="13759" width="11.5" style="26" collapsed="1"/>
    <col min="13760" max="13760" width="57.1640625" style="26" customWidth="1" collapsed="1"/>
    <col min="13761" max="13772" width="14.33203125" style="26" customWidth="1" collapsed="1"/>
    <col min="13773" max="14015" width="11.5" style="26" collapsed="1"/>
    <col min="14016" max="14016" width="57.1640625" style="26" customWidth="1" collapsed="1"/>
    <col min="14017" max="14028" width="14.33203125" style="26" customWidth="1" collapsed="1"/>
    <col min="14029" max="14271" width="11.5" style="26" collapsed="1"/>
    <col min="14272" max="14272" width="57.1640625" style="26" customWidth="1" collapsed="1"/>
    <col min="14273" max="14284" width="14.33203125" style="26" customWidth="1" collapsed="1"/>
    <col min="14285" max="14527" width="11.5" style="26" collapsed="1"/>
    <col min="14528" max="14528" width="57.1640625" style="26" customWidth="1" collapsed="1"/>
    <col min="14529" max="14540" width="14.33203125" style="26" customWidth="1" collapsed="1"/>
    <col min="14541" max="14783" width="11.5" style="26" collapsed="1"/>
    <col min="14784" max="14784" width="57.1640625" style="26" customWidth="1" collapsed="1"/>
    <col min="14785" max="14796" width="14.33203125" style="26" customWidth="1" collapsed="1"/>
    <col min="14797" max="15039" width="11.5" style="26" collapsed="1"/>
    <col min="15040" max="15040" width="57.1640625" style="26" customWidth="1" collapsed="1"/>
    <col min="15041" max="15052" width="14.33203125" style="26" customWidth="1" collapsed="1"/>
    <col min="15053" max="15295" width="11.5" style="26" collapsed="1"/>
    <col min="15296" max="15296" width="57.1640625" style="26" customWidth="1" collapsed="1"/>
    <col min="15297" max="15308" width="14.33203125" style="26" customWidth="1" collapsed="1"/>
    <col min="15309" max="15551" width="11.5" style="26" collapsed="1"/>
    <col min="15552" max="15552" width="57.1640625" style="26" customWidth="1" collapsed="1"/>
    <col min="15553" max="15564" width="14.33203125" style="26" customWidth="1" collapsed="1"/>
    <col min="15565" max="15807" width="11.5" style="26" collapsed="1"/>
    <col min="15808" max="15808" width="57.1640625" style="26" customWidth="1" collapsed="1"/>
    <col min="15809" max="15820" width="14.33203125" style="26" customWidth="1" collapsed="1"/>
    <col min="15821" max="16063" width="11.5" style="26" collapsed="1"/>
    <col min="16064" max="16064" width="57.1640625" style="26" customWidth="1" collapsed="1"/>
    <col min="16065" max="16076" width="14.33203125" style="26" customWidth="1" collapsed="1"/>
    <col min="16077" max="16384" width="11.5" style="26" collapsed="1"/>
  </cols>
  <sheetData>
    <row r="1" spans="1:5" ht="15" customHeight="1" x14ac:dyDescent="0.2">
      <c r="A1" s="296" t="s">
        <v>102</v>
      </c>
      <c r="B1" s="300"/>
      <c r="C1" s="300"/>
      <c r="D1" s="300"/>
      <c r="E1" s="300"/>
    </row>
    <row r="2" spans="1:5" ht="16" customHeight="1" x14ac:dyDescent="0.25">
      <c r="A2" s="298" t="s">
        <v>540</v>
      </c>
      <c r="B2" s="294"/>
      <c r="C2" s="294"/>
      <c r="D2" s="294"/>
      <c r="E2" s="294"/>
    </row>
    <row r="3" spans="1:5" ht="15" customHeight="1" x14ac:dyDescent="0.2">
      <c r="A3" s="297" t="s">
        <v>39</v>
      </c>
      <c r="B3" s="294"/>
      <c r="C3" s="294"/>
      <c r="D3" s="294"/>
      <c r="E3" s="294"/>
    </row>
    <row r="4" spans="1:5" x14ac:dyDescent="0.2">
      <c r="B4" s="25"/>
      <c r="C4" s="25"/>
      <c r="D4" s="25"/>
      <c r="E4" s="25"/>
    </row>
    <row r="5" spans="1:5" x14ac:dyDescent="0.2">
      <c r="A5" s="231"/>
      <c r="B5" s="231"/>
      <c r="C5" s="278">
        <v>45657</v>
      </c>
      <c r="D5" s="232">
        <v>45291</v>
      </c>
      <c r="E5" s="275">
        <v>44926</v>
      </c>
    </row>
    <row r="6" spans="1:5" x14ac:dyDescent="0.2">
      <c r="A6" s="233"/>
      <c r="B6" s="234"/>
      <c r="C6" s="279" t="s">
        <v>6</v>
      </c>
      <c r="D6" s="234" t="s">
        <v>6</v>
      </c>
      <c r="E6" s="276" t="s">
        <v>6</v>
      </c>
    </row>
    <row r="7" spans="1:5" ht="17" thickBot="1" x14ac:dyDescent="0.25">
      <c r="A7" s="301" t="s">
        <v>5</v>
      </c>
      <c r="B7" s="301"/>
      <c r="C7" s="280"/>
      <c r="D7" s="223"/>
      <c r="E7" s="266"/>
    </row>
    <row r="8" spans="1:5" ht="17" x14ac:dyDescent="0.2">
      <c r="A8" s="224" t="s">
        <v>61</v>
      </c>
      <c r="B8" s="225" t="s">
        <v>62</v>
      </c>
      <c r="C8" s="281">
        <v>1030409585.8800001</v>
      </c>
      <c r="D8" s="226">
        <v>1018644807.03</v>
      </c>
      <c r="E8" s="267">
        <v>1033602961.5700001</v>
      </c>
    </row>
    <row r="9" spans="1:5" ht="17" x14ac:dyDescent="0.2">
      <c r="A9" s="25" t="s">
        <v>63</v>
      </c>
      <c r="B9" s="66" t="s">
        <v>64</v>
      </c>
      <c r="C9" s="281">
        <v>665908729.45000017</v>
      </c>
      <c r="D9" s="227">
        <v>732159938.94000006</v>
      </c>
      <c r="E9" s="268">
        <v>739904228.75999999</v>
      </c>
    </row>
    <row r="10" spans="1:5" ht="18" thickBot="1" x14ac:dyDescent="0.25">
      <c r="A10" s="25" t="s">
        <v>65</v>
      </c>
      <c r="B10" s="66" t="s">
        <v>66</v>
      </c>
      <c r="C10" s="281">
        <v>5022253.53</v>
      </c>
      <c r="D10" s="227">
        <v>4197966.54</v>
      </c>
      <c r="E10" s="268">
        <v>4420881.37</v>
      </c>
    </row>
    <row r="11" spans="1:5" ht="19" thickTop="1" thickBot="1" x14ac:dyDescent="0.25">
      <c r="B11" s="154" t="s">
        <v>7</v>
      </c>
      <c r="C11" s="282">
        <v>1701340568.8600004</v>
      </c>
      <c r="D11" s="235">
        <v>1755002712.51</v>
      </c>
      <c r="E11" s="277">
        <v>1777928071.6999998</v>
      </c>
    </row>
    <row r="12" spans="1:5" x14ac:dyDescent="0.2">
      <c r="C12" s="283"/>
      <c r="D12" s="25"/>
      <c r="E12" s="269"/>
    </row>
    <row r="13" spans="1:5" ht="17" thickBot="1" x14ac:dyDescent="0.25">
      <c r="A13" s="301" t="s">
        <v>8</v>
      </c>
      <c r="B13" s="301"/>
      <c r="C13" s="280"/>
      <c r="D13" s="223"/>
      <c r="E13" s="266"/>
    </row>
    <row r="14" spans="1:5" ht="17" x14ac:dyDescent="0.2">
      <c r="A14" s="224" t="s">
        <v>61</v>
      </c>
      <c r="B14" s="225" t="s">
        <v>68</v>
      </c>
      <c r="C14" s="281">
        <v>99714092.090000004</v>
      </c>
      <c r="D14" s="226">
        <v>131144094.23</v>
      </c>
      <c r="E14" s="267">
        <v>147614231.13</v>
      </c>
    </row>
    <row r="15" spans="1:5" ht="17" x14ac:dyDescent="0.2">
      <c r="A15" s="25" t="s">
        <v>63</v>
      </c>
      <c r="B15" s="66" t="s">
        <v>69</v>
      </c>
      <c r="C15" s="281">
        <v>680093340.16999996</v>
      </c>
      <c r="D15" s="227">
        <v>682826149.15999997</v>
      </c>
      <c r="E15" s="268">
        <v>692709048.85000002</v>
      </c>
    </row>
    <row r="16" spans="1:5" ht="17" x14ac:dyDescent="0.2">
      <c r="A16" s="25" t="s">
        <v>65</v>
      </c>
      <c r="B16" s="66" t="s">
        <v>70</v>
      </c>
      <c r="C16" s="281">
        <v>239839745.49000001</v>
      </c>
      <c r="D16" s="227">
        <v>211364657.63999999</v>
      </c>
      <c r="E16" s="268">
        <v>211681521.83000001</v>
      </c>
    </row>
    <row r="17" spans="1:5" ht="17" x14ac:dyDescent="0.2">
      <c r="A17" s="25" t="s">
        <v>67</v>
      </c>
      <c r="B17" s="66" t="s">
        <v>71</v>
      </c>
      <c r="C17" s="281">
        <v>680991742.82999992</v>
      </c>
      <c r="D17" s="227">
        <v>725787698.13</v>
      </c>
      <c r="E17" s="268">
        <v>721167646.46000004</v>
      </c>
    </row>
    <row r="18" spans="1:5" ht="18" thickBot="1" x14ac:dyDescent="0.25">
      <c r="A18" s="25" t="s">
        <v>72</v>
      </c>
      <c r="B18" s="66" t="s">
        <v>66</v>
      </c>
      <c r="C18" s="284">
        <v>701648.28</v>
      </c>
      <c r="D18" s="230">
        <v>3880113.35</v>
      </c>
      <c r="E18" s="270">
        <v>4755623.43</v>
      </c>
    </row>
    <row r="19" spans="1:5" ht="19" thickTop="1" thickBot="1" x14ac:dyDescent="0.25">
      <c r="B19" s="154" t="s">
        <v>9</v>
      </c>
      <c r="C19" s="282">
        <v>1701340568.8599999</v>
      </c>
      <c r="D19" s="235">
        <v>1755002712.5099998</v>
      </c>
      <c r="E19" s="277">
        <v>1777928071.7</v>
      </c>
    </row>
    <row r="20" spans="1:5" x14ac:dyDescent="0.2">
      <c r="B20" s="25"/>
      <c r="C20" s="25"/>
      <c r="D20" s="25"/>
      <c r="E20" s="25"/>
    </row>
    <row r="21" spans="1:5" x14ac:dyDescent="0.2">
      <c r="B21" s="25"/>
      <c r="C21" s="25"/>
      <c r="D21" s="25"/>
      <c r="E21" s="25"/>
    </row>
  </sheetData>
  <mergeCells count="5">
    <mergeCell ref="A1:E1"/>
    <mergeCell ref="A2:E2"/>
    <mergeCell ref="A3:E3"/>
    <mergeCell ref="A7:B7"/>
    <mergeCell ref="A13:B13"/>
  </mergeCells>
  <hyperlinks>
    <hyperlink ref="A1:E1" location="Index!A1" display="Zurück zum Index" xr:uid="{29B0D744-C1B3-624B-90F2-6F3AB9934B10}"/>
  </hyperlinks>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BFC5B-BCDF-EE42-A142-A8080A3BD03E}">
  <sheetPr>
    <pageSetUpPr fitToPage="1"/>
  </sheetPr>
  <dimension ref="A1:M37"/>
  <sheetViews>
    <sheetView showGridLines="0" zoomScaleNormal="100" workbookViewId="0">
      <selection activeCell="K37" sqref="K37"/>
    </sheetView>
  </sheetViews>
  <sheetFormatPr baseColWidth="10" defaultColWidth="11.5" defaultRowHeight="16" x14ac:dyDescent="0.2"/>
  <cols>
    <col min="1" max="1" width="75.6640625" style="26" customWidth="1" collapsed="1"/>
    <col min="2" max="2" width="34.33203125" style="35" customWidth="1" collapsed="1"/>
    <col min="3" max="3" width="19.83203125" style="25" customWidth="1" collapsed="1"/>
    <col min="4" max="13" width="11.5" style="26"/>
    <col min="14" max="233" width="11.5" style="26" collapsed="1"/>
    <col min="234" max="234" width="57.1640625" style="26" customWidth="1" collapsed="1"/>
    <col min="235" max="246" width="14.33203125" style="26" customWidth="1" collapsed="1"/>
    <col min="247" max="489" width="11.5" style="26" collapsed="1"/>
    <col min="490" max="490" width="57.1640625" style="26" customWidth="1" collapsed="1"/>
    <col min="491" max="502" width="14.33203125" style="26" customWidth="1" collapsed="1"/>
    <col min="503" max="745" width="11.5" style="26" collapsed="1"/>
    <col min="746" max="746" width="57.1640625" style="26" customWidth="1" collapsed="1"/>
    <col min="747" max="758" width="14.33203125" style="26" customWidth="1" collapsed="1"/>
    <col min="759" max="1001" width="11.5" style="26" collapsed="1"/>
    <col min="1002" max="1002" width="57.1640625" style="26" customWidth="1" collapsed="1"/>
    <col min="1003" max="1014" width="14.33203125" style="26" customWidth="1" collapsed="1"/>
    <col min="1015" max="1257" width="11.5" style="26" collapsed="1"/>
    <col min="1258" max="1258" width="57.1640625" style="26" customWidth="1" collapsed="1"/>
    <col min="1259" max="1270" width="14.33203125" style="26" customWidth="1" collapsed="1"/>
    <col min="1271" max="1513" width="11.5" style="26" collapsed="1"/>
    <col min="1514" max="1514" width="57.1640625" style="26" customWidth="1" collapsed="1"/>
    <col min="1515" max="1526" width="14.33203125" style="26" customWidth="1" collapsed="1"/>
    <col min="1527" max="1769" width="11.5" style="26" collapsed="1"/>
    <col min="1770" max="1770" width="57.1640625" style="26" customWidth="1" collapsed="1"/>
    <col min="1771" max="1782" width="14.33203125" style="26" customWidth="1" collapsed="1"/>
    <col min="1783" max="2025" width="11.5" style="26" collapsed="1"/>
    <col min="2026" max="2026" width="57.1640625" style="26" customWidth="1" collapsed="1"/>
    <col min="2027" max="2038" width="14.33203125" style="26" customWidth="1" collapsed="1"/>
    <col min="2039" max="2281" width="11.5" style="26" collapsed="1"/>
    <col min="2282" max="2282" width="57.1640625" style="26" customWidth="1" collapsed="1"/>
    <col min="2283" max="2294" width="14.33203125" style="26" customWidth="1" collapsed="1"/>
    <col min="2295" max="2537" width="11.5" style="26" collapsed="1"/>
    <col min="2538" max="2538" width="57.1640625" style="26" customWidth="1" collapsed="1"/>
    <col min="2539" max="2550" width="14.33203125" style="26" customWidth="1" collapsed="1"/>
    <col min="2551" max="2793" width="11.5" style="26" collapsed="1"/>
    <col min="2794" max="2794" width="57.1640625" style="26" customWidth="1" collapsed="1"/>
    <col min="2795" max="2806" width="14.33203125" style="26" customWidth="1" collapsed="1"/>
    <col min="2807" max="3049" width="11.5" style="26" collapsed="1"/>
    <col min="3050" max="3050" width="57.1640625" style="26" customWidth="1" collapsed="1"/>
    <col min="3051" max="3062" width="14.33203125" style="26" customWidth="1" collapsed="1"/>
    <col min="3063" max="3305" width="11.5" style="26" collapsed="1"/>
    <col min="3306" max="3306" width="57.1640625" style="26" customWidth="1" collapsed="1"/>
    <col min="3307" max="3318" width="14.33203125" style="26" customWidth="1" collapsed="1"/>
    <col min="3319" max="3561" width="11.5" style="26" collapsed="1"/>
    <col min="3562" max="3562" width="57.1640625" style="26" customWidth="1" collapsed="1"/>
    <col min="3563" max="3574" width="14.33203125" style="26" customWidth="1" collapsed="1"/>
    <col min="3575" max="3817" width="11.5" style="26" collapsed="1"/>
    <col min="3818" max="3818" width="57.1640625" style="26" customWidth="1" collapsed="1"/>
    <col min="3819" max="3830" width="14.33203125" style="26" customWidth="1" collapsed="1"/>
    <col min="3831" max="4073" width="11.5" style="26" collapsed="1"/>
    <col min="4074" max="4074" width="57.1640625" style="26" customWidth="1" collapsed="1"/>
    <col min="4075" max="4086" width="14.33203125" style="26" customWidth="1" collapsed="1"/>
    <col min="4087" max="4329" width="11.5" style="26" collapsed="1"/>
    <col min="4330" max="4330" width="57.1640625" style="26" customWidth="1" collapsed="1"/>
    <col min="4331" max="4342" width="14.33203125" style="26" customWidth="1" collapsed="1"/>
    <col min="4343" max="4585" width="11.5" style="26" collapsed="1"/>
    <col min="4586" max="4586" width="57.1640625" style="26" customWidth="1" collapsed="1"/>
    <col min="4587" max="4598" width="14.33203125" style="26" customWidth="1" collapsed="1"/>
    <col min="4599" max="4841" width="11.5" style="26" collapsed="1"/>
    <col min="4842" max="4842" width="57.1640625" style="26" customWidth="1" collapsed="1"/>
    <col min="4843" max="4854" width="14.33203125" style="26" customWidth="1" collapsed="1"/>
    <col min="4855" max="5097" width="11.5" style="26" collapsed="1"/>
    <col min="5098" max="5098" width="57.1640625" style="26" customWidth="1" collapsed="1"/>
    <col min="5099" max="5110" width="14.33203125" style="26" customWidth="1" collapsed="1"/>
    <col min="5111" max="5353" width="11.5" style="26" collapsed="1"/>
    <col min="5354" max="5354" width="57.1640625" style="26" customWidth="1" collapsed="1"/>
    <col min="5355" max="5366" width="14.33203125" style="26" customWidth="1" collapsed="1"/>
    <col min="5367" max="5609" width="11.5" style="26" collapsed="1"/>
    <col min="5610" max="5610" width="57.1640625" style="26" customWidth="1" collapsed="1"/>
    <col min="5611" max="5622" width="14.33203125" style="26" customWidth="1" collapsed="1"/>
    <col min="5623" max="5865" width="11.5" style="26" collapsed="1"/>
    <col min="5866" max="5866" width="57.1640625" style="26" customWidth="1" collapsed="1"/>
    <col min="5867" max="5878" width="14.33203125" style="26" customWidth="1" collapsed="1"/>
    <col min="5879" max="6121" width="11.5" style="26" collapsed="1"/>
    <col min="6122" max="6122" width="57.1640625" style="26" customWidth="1" collapsed="1"/>
    <col min="6123" max="6134" width="14.33203125" style="26" customWidth="1" collapsed="1"/>
    <col min="6135" max="6377" width="11.5" style="26" collapsed="1"/>
    <col min="6378" max="6378" width="57.1640625" style="26" customWidth="1" collapsed="1"/>
    <col min="6379" max="6390" width="14.33203125" style="26" customWidth="1" collapsed="1"/>
    <col min="6391" max="6633" width="11.5" style="26" collapsed="1"/>
    <col min="6634" max="6634" width="57.1640625" style="26" customWidth="1" collapsed="1"/>
    <col min="6635" max="6646" width="14.33203125" style="26" customWidth="1" collapsed="1"/>
    <col min="6647" max="6889" width="11.5" style="26" collapsed="1"/>
    <col min="6890" max="6890" width="57.1640625" style="26" customWidth="1" collapsed="1"/>
    <col min="6891" max="6902" width="14.33203125" style="26" customWidth="1" collapsed="1"/>
    <col min="6903" max="7145" width="11.5" style="26" collapsed="1"/>
    <col min="7146" max="7146" width="57.1640625" style="26" customWidth="1" collapsed="1"/>
    <col min="7147" max="7158" width="14.33203125" style="26" customWidth="1" collapsed="1"/>
    <col min="7159" max="7401" width="11.5" style="26" collapsed="1"/>
    <col min="7402" max="7402" width="57.1640625" style="26" customWidth="1" collapsed="1"/>
    <col min="7403" max="7414" width="14.33203125" style="26" customWidth="1" collapsed="1"/>
    <col min="7415" max="7657" width="11.5" style="26" collapsed="1"/>
    <col min="7658" max="7658" width="57.1640625" style="26" customWidth="1" collapsed="1"/>
    <col min="7659" max="7670" width="14.33203125" style="26" customWidth="1" collapsed="1"/>
    <col min="7671" max="7913" width="11.5" style="26" collapsed="1"/>
    <col min="7914" max="7914" width="57.1640625" style="26" customWidth="1" collapsed="1"/>
    <col min="7915" max="7926" width="14.33203125" style="26" customWidth="1" collapsed="1"/>
    <col min="7927" max="8169" width="11.5" style="26" collapsed="1"/>
    <col min="8170" max="8170" width="57.1640625" style="26" customWidth="1" collapsed="1"/>
    <col min="8171" max="8182" width="14.33203125" style="26" customWidth="1" collapsed="1"/>
    <col min="8183" max="8425" width="11.5" style="26" collapsed="1"/>
    <col min="8426" max="8426" width="57.1640625" style="26" customWidth="1" collapsed="1"/>
    <col min="8427" max="8438" width="14.33203125" style="26" customWidth="1" collapsed="1"/>
    <col min="8439" max="8681" width="11.5" style="26" collapsed="1"/>
    <col min="8682" max="8682" width="57.1640625" style="26" customWidth="1" collapsed="1"/>
    <col min="8683" max="8694" width="14.33203125" style="26" customWidth="1" collapsed="1"/>
    <col min="8695" max="8937" width="11.5" style="26" collapsed="1"/>
    <col min="8938" max="8938" width="57.1640625" style="26" customWidth="1" collapsed="1"/>
    <col min="8939" max="8950" width="14.33203125" style="26" customWidth="1" collapsed="1"/>
    <col min="8951" max="9193" width="11.5" style="26" collapsed="1"/>
    <col min="9194" max="9194" width="57.1640625" style="26" customWidth="1" collapsed="1"/>
    <col min="9195" max="9206" width="14.33203125" style="26" customWidth="1" collapsed="1"/>
    <col min="9207" max="9449" width="11.5" style="26" collapsed="1"/>
    <col min="9450" max="9450" width="57.1640625" style="26" customWidth="1" collapsed="1"/>
    <col min="9451" max="9462" width="14.33203125" style="26" customWidth="1" collapsed="1"/>
    <col min="9463" max="9705" width="11.5" style="26" collapsed="1"/>
    <col min="9706" max="9706" width="57.1640625" style="26" customWidth="1" collapsed="1"/>
    <col min="9707" max="9718" width="14.33203125" style="26" customWidth="1" collapsed="1"/>
    <col min="9719" max="9961" width="11.5" style="26" collapsed="1"/>
    <col min="9962" max="9962" width="57.1640625" style="26" customWidth="1" collapsed="1"/>
    <col min="9963" max="9974" width="14.33203125" style="26" customWidth="1" collapsed="1"/>
    <col min="9975" max="10217" width="11.5" style="26" collapsed="1"/>
    <col min="10218" max="10218" width="57.1640625" style="26" customWidth="1" collapsed="1"/>
    <col min="10219" max="10230" width="14.33203125" style="26" customWidth="1" collapsed="1"/>
    <col min="10231" max="10473" width="11.5" style="26" collapsed="1"/>
    <col min="10474" max="10474" width="57.1640625" style="26" customWidth="1" collapsed="1"/>
    <col min="10475" max="10486" width="14.33203125" style="26" customWidth="1" collapsed="1"/>
    <col min="10487" max="10729" width="11.5" style="26" collapsed="1"/>
    <col min="10730" max="10730" width="57.1640625" style="26" customWidth="1" collapsed="1"/>
    <col min="10731" max="10742" width="14.33203125" style="26" customWidth="1" collapsed="1"/>
    <col min="10743" max="10985" width="11.5" style="26" collapsed="1"/>
    <col min="10986" max="10986" width="57.1640625" style="26" customWidth="1" collapsed="1"/>
    <col min="10987" max="10998" width="14.33203125" style="26" customWidth="1" collapsed="1"/>
    <col min="10999" max="11241" width="11.5" style="26" collapsed="1"/>
    <col min="11242" max="11242" width="57.1640625" style="26" customWidth="1" collapsed="1"/>
    <col min="11243" max="11254" width="14.33203125" style="26" customWidth="1" collapsed="1"/>
    <col min="11255" max="11497" width="11.5" style="26" collapsed="1"/>
    <col min="11498" max="11498" width="57.1640625" style="26" customWidth="1" collapsed="1"/>
    <col min="11499" max="11510" width="14.33203125" style="26" customWidth="1" collapsed="1"/>
    <col min="11511" max="11753" width="11.5" style="26" collapsed="1"/>
    <col min="11754" max="11754" width="57.1640625" style="26" customWidth="1" collapsed="1"/>
    <col min="11755" max="11766" width="14.33203125" style="26" customWidth="1" collapsed="1"/>
    <col min="11767" max="12009" width="11.5" style="26" collapsed="1"/>
    <col min="12010" max="12010" width="57.1640625" style="26" customWidth="1" collapsed="1"/>
    <col min="12011" max="12022" width="14.33203125" style="26" customWidth="1" collapsed="1"/>
    <col min="12023" max="12265" width="11.5" style="26" collapsed="1"/>
    <col min="12266" max="12266" width="57.1640625" style="26" customWidth="1" collapsed="1"/>
    <col min="12267" max="12278" width="14.33203125" style="26" customWidth="1" collapsed="1"/>
    <col min="12279" max="12521" width="11.5" style="26" collapsed="1"/>
    <col min="12522" max="12522" width="57.1640625" style="26" customWidth="1" collapsed="1"/>
    <col min="12523" max="12534" width="14.33203125" style="26" customWidth="1" collapsed="1"/>
    <col min="12535" max="12777" width="11.5" style="26" collapsed="1"/>
    <col min="12778" max="12778" width="57.1640625" style="26" customWidth="1" collapsed="1"/>
    <col min="12779" max="12790" width="14.33203125" style="26" customWidth="1" collapsed="1"/>
    <col min="12791" max="13033" width="11.5" style="26" collapsed="1"/>
    <col min="13034" max="13034" width="57.1640625" style="26" customWidth="1" collapsed="1"/>
    <col min="13035" max="13046" width="14.33203125" style="26" customWidth="1" collapsed="1"/>
    <col min="13047" max="13289" width="11.5" style="26" collapsed="1"/>
    <col min="13290" max="13290" width="57.1640625" style="26" customWidth="1" collapsed="1"/>
    <col min="13291" max="13302" width="14.33203125" style="26" customWidth="1" collapsed="1"/>
    <col min="13303" max="13545" width="11.5" style="26" collapsed="1"/>
    <col min="13546" max="13546" width="57.1640625" style="26" customWidth="1" collapsed="1"/>
    <col min="13547" max="13558" width="14.33203125" style="26" customWidth="1" collapsed="1"/>
    <col min="13559" max="13801" width="11.5" style="26" collapsed="1"/>
    <col min="13802" max="13802" width="57.1640625" style="26" customWidth="1" collapsed="1"/>
    <col min="13803" max="13814" width="14.33203125" style="26" customWidth="1" collapsed="1"/>
    <col min="13815" max="14057" width="11.5" style="26" collapsed="1"/>
    <col min="14058" max="14058" width="57.1640625" style="26" customWidth="1" collapsed="1"/>
    <col min="14059" max="14070" width="14.33203125" style="26" customWidth="1" collapsed="1"/>
    <col min="14071" max="14313" width="11.5" style="26" collapsed="1"/>
    <col min="14314" max="14314" width="57.1640625" style="26" customWidth="1" collapsed="1"/>
    <col min="14315" max="14326" width="14.33203125" style="26" customWidth="1" collapsed="1"/>
    <col min="14327" max="14569" width="11.5" style="26" collapsed="1"/>
    <col min="14570" max="14570" width="57.1640625" style="26" customWidth="1" collapsed="1"/>
    <col min="14571" max="14582" width="14.33203125" style="26" customWidth="1" collapsed="1"/>
    <col min="14583" max="14825" width="11.5" style="26" collapsed="1"/>
    <col min="14826" max="14826" width="57.1640625" style="26" customWidth="1" collapsed="1"/>
    <col min="14827" max="14838" width="14.33203125" style="26" customWidth="1" collapsed="1"/>
    <col min="14839" max="15081" width="11.5" style="26" collapsed="1"/>
    <col min="15082" max="15082" width="57.1640625" style="26" customWidth="1" collapsed="1"/>
    <col min="15083" max="15094" width="14.33203125" style="26" customWidth="1" collapsed="1"/>
    <col min="15095" max="15337" width="11.5" style="26" collapsed="1"/>
    <col min="15338" max="15338" width="57.1640625" style="26" customWidth="1" collapsed="1"/>
    <col min="15339" max="15350" width="14.33203125" style="26" customWidth="1" collapsed="1"/>
    <col min="15351" max="15593" width="11.5" style="26" collapsed="1"/>
    <col min="15594" max="15594" width="57.1640625" style="26" customWidth="1" collapsed="1"/>
    <col min="15595" max="15606" width="14.33203125" style="26" customWidth="1" collapsed="1"/>
    <col min="15607" max="15849" width="11.5" style="26" collapsed="1"/>
    <col min="15850" max="15850" width="57.1640625" style="26" customWidth="1" collapsed="1"/>
    <col min="15851" max="15862" width="14.33203125" style="26" customWidth="1" collapsed="1"/>
    <col min="15863" max="16105" width="11.5" style="26" collapsed="1"/>
    <col min="16106" max="16106" width="57.1640625" style="26" customWidth="1" collapsed="1"/>
    <col min="16107" max="16118" width="14.33203125" style="26" customWidth="1" collapsed="1"/>
    <col min="16119" max="16384" width="11.5" style="26" collapsed="1"/>
  </cols>
  <sheetData>
    <row r="1" spans="1:3" ht="15" customHeight="1" x14ac:dyDescent="0.2">
      <c r="A1" s="296" t="s">
        <v>102</v>
      </c>
      <c r="B1" s="300"/>
      <c r="C1" s="300"/>
    </row>
    <row r="2" spans="1:3" s="27" customFormat="1" ht="16" customHeight="1" x14ac:dyDescent="0.25">
      <c r="A2" s="293" t="s">
        <v>453</v>
      </c>
      <c r="B2" s="294"/>
      <c r="C2" s="294"/>
    </row>
    <row r="3" spans="1:3" s="27" customFormat="1" ht="15" customHeight="1" x14ac:dyDescent="0.25">
      <c r="A3" s="295" t="s">
        <v>109</v>
      </c>
      <c r="B3" s="294"/>
      <c r="C3" s="294"/>
    </row>
    <row r="5" spans="1:3" s="30" customFormat="1" ht="35" customHeight="1" x14ac:dyDescent="0.2">
      <c r="A5" s="74" t="s">
        <v>455</v>
      </c>
      <c r="B5" s="28"/>
      <c r="C5" s="29"/>
    </row>
    <row r="6" spans="1:3" ht="19" customHeight="1" thickBot="1" x14ac:dyDescent="0.25">
      <c r="A6" s="31" t="s">
        <v>110</v>
      </c>
      <c r="B6" s="32" t="s">
        <v>111</v>
      </c>
      <c r="C6" s="33" t="s">
        <v>551</v>
      </c>
    </row>
    <row r="7" spans="1:3" ht="35" thickBot="1" x14ac:dyDescent="0.25">
      <c r="A7" s="83" t="s">
        <v>392</v>
      </c>
      <c r="B7" s="84" t="s">
        <v>115</v>
      </c>
      <c r="C7" s="34">
        <v>3224932</v>
      </c>
    </row>
    <row r="8" spans="1:3" ht="35" thickBot="1" x14ac:dyDescent="0.25">
      <c r="A8" s="83" t="s">
        <v>112</v>
      </c>
      <c r="B8" s="84" t="s">
        <v>113</v>
      </c>
      <c r="C8" s="34">
        <v>2362344</v>
      </c>
    </row>
    <row r="9" spans="1:3" ht="18" thickBot="1" x14ac:dyDescent="0.25">
      <c r="A9" s="83" t="s">
        <v>509</v>
      </c>
      <c r="B9" s="84" t="s">
        <v>510</v>
      </c>
      <c r="C9" s="34">
        <v>1855400</v>
      </c>
    </row>
    <row r="10" spans="1:3" ht="52" thickBot="1" x14ac:dyDescent="0.25">
      <c r="A10" s="83" t="s">
        <v>511</v>
      </c>
      <c r="B10" s="84" t="s">
        <v>512</v>
      </c>
      <c r="C10" s="34">
        <v>1590805.63</v>
      </c>
    </row>
    <row r="11" spans="1:3" ht="52" thickBot="1" x14ac:dyDescent="0.25">
      <c r="A11" s="83" t="s">
        <v>513</v>
      </c>
      <c r="B11" s="84" t="s">
        <v>514</v>
      </c>
      <c r="C11" s="34">
        <v>1408001.25</v>
      </c>
    </row>
    <row r="12" spans="1:3" ht="35" thickBot="1" x14ac:dyDescent="0.25">
      <c r="A12" s="83" t="s">
        <v>515</v>
      </c>
      <c r="B12" s="84" t="s">
        <v>516</v>
      </c>
      <c r="C12" s="34">
        <v>1391276</v>
      </c>
    </row>
    <row r="13" spans="1:3" ht="35" thickBot="1" x14ac:dyDescent="0.25">
      <c r="A13" s="83" t="s">
        <v>517</v>
      </c>
      <c r="B13" s="84" t="s">
        <v>467</v>
      </c>
      <c r="C13" s="34">
        <v>1347827.08</v>
      </c>
    </row>
    <row r="14" spans="1:3" ht="18" thickBot="1" x14ac:dyDescent="0.25">
      <c r="A14" s="83" t="s">
        <v>518</v>
      </c>
      <c r="B14" s="84" t="s">
        <v>114</v>
      </c>
      <c r="C14" s="34">
        <v>1188273.75</v>
      </c>
    </row>
    <row r="15" spans="1:3" s="30" customFormat="1" ht="36" customHeight="1" thickBot="1" x14ac:dyDescent="0.25">
      <c r="A15" s="83" t="s">
        <v>393</v>
      </c>
      <c r="B15" s="84" t="s">
        <v>394</v>
      </c>
      <c r="C15" s="34">
        <v>1167389</v>
      </c>
    </row>
    <row r="16" spans="1:3" ht="35" thickBot="1" x14ac:dyDescent="0.25">
      <c r="A16" s="83" t="s">
        <v>519</v>
      </c>
      <c r="B16" s="84" t="s">
        <v>467</v>
      </c>
      <c r="C16" s="34">
        <v>1076908.75</v>
      </c>
    </row>
    <row r="17" spans="1:3" x14ac:dyDescent="0.2">
      <c r="A17" s="4"/>
      <c r="B17" s="85"/>
      <c r="C17" s="3"/>
    </row>
    <row r="18" spans="1:3" x14ac:dyDescent="0.2">
      <c r="A18" s="86"/>
      <c r="B18" s="87"/>
      <c r="C18" s="88"/>
    </row>
    <row r="19" spans="1:3" x14ac:dyDescent="0.2">
      <c r="A19" s="126"/>
      <c r="B19" s="126"/>
      <c r="C19" s="127"/>
    </row>
    <row r="20" spans="1:3" x14ac:dyDescent="0.2">
      <c r="A20" s="126"/>
      <c r="B20" s="126"/>
      <c r="C20" s="127"/>
    </row>
    <row r="21" spans="1:3" x14ac:dyDescent="0.2">
      <c r="A21" s="126"/>
      <c r="B21" s="126"/>
      <c r="C21" s="127"/>
    </row>
    <row r="22" spans="1:3" x14ac:dyDescent="0.2">
      <c r="A22" s="126"/>
      <c r="B22" s="126"/>
      <c r="C22" s="127"/>
    </row>
    <row r="23" spans="1:3" x14ac:dyDescent="0.2">
      <c r="A23" s="126"/>
      <c r="B23" s="126"/>
      <c r="C23" s="127"/>
    </row>
    <row r="24" spans="1:3" x14ac:dyDescent="0.2">
      <c r="A24" s="126"/>
      <c r="B24" s="126"/>
      <c r="C24" s="127"/>
    </row>
    <row r="25" spans="1:3" x14ac:dyDescent="0.2">
      <c r="A25" s="126"/>
      <c r="B25" s="126"/>
      <c r="C25" s="127"/>
    </row>
    <row r="26" spans="1:3" x14ac:dyDescent="0.2">
      <c r="A26" s="126"/>
      <c r="B26" s="126"/>
      <c r="C26" s="127"/>
    </row>
    <row r="27" spans="1:3" x14ac:dyDescent="0.2">
      <c r="A27" s="126"/>
      <c r="B27" s="126"/>
      <c r="C27" s="127"/>
    </row>
    <row r="28" spans="1:3" x14ac:dyDescent="0.2">
      <c r="A28" s="126"/>
      <c r="B28" s="126"/>
      <c r="C28" s="127"/>
    </row>
    <row r="29" spans="1:3" x14ac:dyDescent="0.2">
      <c r="A29" s="126"/>
      <c r="B29" s="126"/>
      <c r="C29" s="127"/>
    </row>
    <row r="30" spans="1:3" x14ac:dyDescent="0.2">
      <c r="A30" s="126"/>
      <c r="B30" s="126"/>
      <c r="C30" s="127"/>
    </row>
    <row r="31" spans="1:3" x14ac:dyDescent="0.2">
      <c r="A31" s="126"/>
      <c r="B31" s="126"/>
      <c r="C31" s="127"/>
    </row>
    <row r="32" spans="1:3" x14ac:dyDescent="0.2">
      <c r="A32" s="126"/>
      <c r="B32" s="126"/>
      <c r="C32" s="127"/>
    </row>
    <row r="33" spans="1:3" x14ac:dyDescent="0.2">
      <c r="A33" s="126"/>
      <c r="B33" s="126"/>
      <c r="C33" s="127"/>
    </row>
    <row r="34" spans="1:3" x14ac:dyDescent="0.2">
      <c r="A34" s="126"/>
      <c r="B34" s="126"/>
      <c r="C34" s="127"/>
    </row>
    <row r="35" spans="1:3" x14ac:dyDescent="0.2">
      <c r="A35" s="126"/>
      <c r="B35" s="126"/>
      <c r="C35" s="127"/>
    </row>
    <row r="36" spans="1:3" x14ac:dyDescent="0.2">
      <c r="A36" s="126"/>
      <c r="B36" s="126"/>
      <c r="C36" s="127"/>
    </row>
    <row r="37" spans="1:3" x14ac:dyDescent="0.2">
      <c r="A37" s="126"/>
      <c r="B37" s="126"/>
      <c r="C37" s="127"/>
    </row>
  </sheetData>
  <mergeCells count="3">
    <mergeCell ref="A1:C1"/>
    <mergeCell ref="A2:C2"/>
    <mergeCell ref="A3:C3"/>
  </mergeCells>
  <hyperlinks>
    <hyperlink ref="A3" location="'mfhd-forschungsfoerderung-eu'!A1" tooltip="Gehe zu mfhd-forschungsfoerderung-eu" display="Forschungsförderung der EU" xr:uid="{4CEC0C1E-BABB-854D-A114-BBD2C2614759}"/>
    <hyperlink ref="A1:C1" location="Index!A1" display="Zurück zum Index" xr:uid="{EFF81DA4-CA82-3A41-829E-4B7E612C2DD3}"/>
  </hyperlinks>
  <pageMargins left="0.7" right="0.7" top="0.75" bottom="0.75" header="0.3" footer="0.3"/>
  <pageSetup paperSize="9" fitToHeight="0"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43826-5155-204C-AF5C-CD03874016F0}">
  <sheetPr>
    <pageSetUpPr fitToPage="1"/>
  </sheetPr>
  <dimension ref="A1:M11"/>
  <sheetViews>
    <sheetView showGridLines="0" zoomScaleNormal="100" workbookViewId="0">
      <selection activeCell="F50" sqref="F50"/>
    </sheetView>
  </sheetViews>
  <sheetFormatPr baseColWidth="10" defaultColWidth="11.5" defaultRowHeight="16" x14ac:dyDescent="0.2"/>
  <cols>
    <col min="1" max="1" width="85.5" style="26" customWidth="1" collapsed="1"/>
    <col min="2" max="3" width="28.5" style="25" customWidth="1" collapsed="1"/>
    <col min="4" max="4" width="19.83203125" style="25" customWidth="1" collapsed="1"/>
    <col min="5" max="13" width="14.33203125" style="25" customWidth="1" collapsed="1"/>
    <col min="14" max="256" width="11.5" style="26" collapsed="1"/>
    <col min="257" max="257" width="57.1640625" style="26" customWidth="1" collapsed="1"/>
    <col min="258" max="269" width="14.33203125" style="26" customWidth="1" collapsed="1"/>
    <col min="270" max="512" width="11.5" style="26" collapsed="1"/>
    <col min="513" max="513" width="57.1640625" style="26" customWidth="1" collapsed="1"/>
    <col min="514" max="525" width="14.33203125" style="26" customWidth="1" collapsed="1"/>
    <col min="526" max="768" width="11.5" style="26" collapsed="1"/>
    <col min="769" max="769" width="57.1640625" style="26" customWidth="1" collapsed="1"/>
    <col min="770" max="781" width="14.33203125" style="26" customWidth="1" collapsed="1"/>
    <col min="782" max="1024" width="11.5" style="26" collapsed="1"/>
    <col min="1025" max="1025" width="57.1640625" style="26" customWidth="1" collapsed="1"/>
    <col min="1026" max="1037" width="14.33203125" style="26" customWidth="1" collapsed="1"/>
    <col min="1038" max="1280" width="11.5" style="26" collapsed="1"/>
    <col min="1281" max="1281" width="57.1640625" style="26" customWidth="1" collapsed="1"/>
    <col min="1282" max="1293" width="14.33203125" style="26" customWidth="1" collapsed="1"/>
    <col min="1294" max="1536" width="11.5" style="26" collapsed="1"/>
    <col min="1537" max="1537" width="57.1640625" style="26" customWidth="1" collapsed="1"/>
    <col min="1538" max="1549" width="14.33203125" style="26" customWidth="1" collapsed="1"/>
    <col min="1550" max="1792" width="11.5" style="26" collapsed="1"/>
    <col min="1793" max="1793" width="57.1640625" style="26" customWidth="1" collapsed="1"/>
    <col min="1794" max="1805" width="14.33203125" style="26" customWidth="1" collapsed="1"/>
    <col min="1806" max="2048" width="11.5" style="26" collapsed="1"/>
    <col min="2049" max="2049" width="57.1640625" style="26" customWidth="1" collapsed="1"/>
    <col min="2050" max="2061" width="14.33203125" style="26" customWidth="1" collapsed="1"/>
    <col min="2062" max="2304" width="11.5" style="26" collapsed="1"/>
    <col min="2305" max="2305" width="57.1640625" style="26" customWidth="1" collapsed="1"/>
    <col min="2306" max="2317" width="14.33203125" style="26" customWidth="1" collapsed="1"/>
    <col min="2318" max="2560" width="11.5" style="26" collapsed="1"/>
    <col min="2561" max="2561" width="57.1640625" style="26" customWidth="1" collapsed="1"/>
    <col min="2562" max="2573" width="14.33203125" style="26" customWidth="1" collapsed="1"/>
    <col min="2574" max="2816" width="11.5" style="26" collapsed="1"/>
    <col min="2817" max="2817" width="57.1640625" style="26" customWidth="1" collapsed="1"/>
    <col min="2818" max="2829" width="14.33203125" style="26" customWidth="1" collapsed="1"/>
    <col min="2830" max="3072" width="11.5" style="26" collapsed="1"/>
    <col min="3073" max="3073" width="57.1640625" style="26" customWidth="1" collapsed="1"/>
    <col min="3074" max="3085" width="14.33203125" style="26" customWidth="1" collapsed="1"/>
    <col min="3086" max="3328" width="11.5" style="26" collapsed="1"/>
    <col min="3329" max="3329" width="57.1640625" style="26" customWidth="1" collapsed="1"/>
    <col min="3330" max="3341" width="14.33203125" style="26" customWidth="1" collapsed="1"/>
    <col min="3342" max="3584" width="11.5" style="26" collapsed="1"/>
    <col min="3585" max="3585" width="57.1640625" style="26" customWidth="1" collapsed="1"/>
    <col min="3586" max="3597" width="14.33203125" style="26" customWidth="1" collapsed="1"/>
    <col min="3598" max="3840" width="11.5" style="26" collapsed="1"/>
    <col min="3841" max="3841" width="57.1640625" style="26" customWidth="1" collapsed="1"/>
    <col min="3842" max="3853" width="14.33203125" style="26" customWidth="1" collapsed="1"/>
    <col min="3854" max="4096" width="11.5" style="26" collapsed="1"/>
    <col min="4097" max="4097" width="57.1640625" style="26" customWidth="1" collapsed="1"/>
    <col min="4098" max="4109" width="14.33203125" style="26" customWidth="1" collapsed="1"/>
    <col min="4110" max="4352" width="11.5" style="26" collapsed="1"/>
    <col min="4353" max="4353" width="57.1640625" style="26" customWidth="1" collapsed="1"/>
    <col min="4354" max="4365" width="14.33203125" style="26" customWidth="1" collapsed="1"/>
    <col min="4366" max="4608" width="11.5" style="26" collapsed="1"/>
    <col min="4609" max="4609" width="57.1640625" style="26" customWidth="1" collapsed="1"/>
    <col min="4610" max="4621" width="14.33203125" style="26" customWidth="1" collapsed="1"/>
    <col min="4622" max="4864" width="11.5" style="26" collapsed="1"/>
    <col min="4865" max="4865" width="57.1640625" style="26" customWidth="1" collapsed="1"/>
    <col min="4866" max="4877" width="14.33203125" style="26" customWidth="1" collapsed="1"/>
    <col min="4878" max="5120" width="11.5" style="26" collapsed="1"/>
    <col min="5121" max="5121" width="57.1640625" style="26" customWidth="1" collapsed="1"/>
    <col min="5122" max="5133" width="14.33203125" style="26" customWidth="1" collapsed="1"/>
    <col min="5134" max="5376" width="11.5" style="26" collapsed="1"/>
    <col min="5377" max="5377" width="57.1640625" style="26" customWidth="1" collapsed="1"/>
    <col min="5378" max="5389" width="14.33203125" style="26" customWidth="1" collapsed="1"/>
    <col min="5390" max="5632" width="11.5" style="26" collapsed="1"/>
    <col min="5633" max="5633" width="57.1640625" style="26" customWidth="1" collapsed="1"/>
    <col min="5634" max="5645" width="14.33203125" style="26" customWidth="1" collapsed="1"/>
    <col min="5646" max="5888" width="11.5" style="26" collapsed="1"/>
    <col min="5889" max="5889" width="57.1640625" style="26" customWidth="1" collapsed="1"/>
    <col min="5890" max="5901" width="14.33203125" style="26" customWidth="1" collapsed="1"/>
    <col min="5902" max="6144" width="11.5" style="26" collapsed="1"/>
    <col min="6145" max="6145" width="57.1640625" style="26" customWidth="1" collapsed="1"/>
    <col min="6146" max="6157" width="14.33203125" style="26" customWidth="1" collapsed="1"/>
    <col min="6158" max="6400" width="11.5" style="26" collapsed="1"/>
    <col min="6401" max="6401" width="57.1640625" style="26" customWidth="1" collapsed="1"/>
    <col min="6402" max="6413" width="14.33203125" style="26" customWidth="1" collapsed="1"/>
    <col min="6414" max="6656" width="11.5" style="26" collapsed="1"/>
    <col min="6657" max="6657" width="57.1640625" style="26" customWidth="1" collapsed="1"/>
    <col min="6658" max="6669" width="14.33203125" style="26" customWidth="1" collapsed="1"/>
    <col min="6670" max="6912" width="11.5" style="26" collapsed="1"/>
    <col min="6913" max="6913" width="57.1640625" style="26" customWidth="1" collapsed="1"/>
    <col min="6914" max="6925" width="14.33203125" style="26" customWidth="1" collapsed="1"/>
    <col min="6926" max="7168" width="11.5" style="26" collapsed="1"/>
    <col min="7169" max="7169" width="57.1640625" style="26" customWidth="1" collapsed="1"/>
    <col min="7170" max="7181" width="14.33203125" style="26" customWidth="1" collapsed="1"/>
    <col min="7182" max="7424" width="11.5" style="26" collapsed="1"/>
    <col min="7425" max="7425" width="57.1640625" style="26" customWidth="1" collapsed="1"/>
    <col min="7426" max="7437" width="14.33203125" style="26" customWidth="1" collapsed="1"/>
    <col min="7438" max="7680" width="11.5" style="26" collapsed="1"/>
    <col min="7681" max="7681" width="57.1640625" style="26" customWidth="1" collapsed="1"/>
    <col min="7682" max="7693" width="14.33203125" style="26" customWidth="1" collapsed="1"/>
    <col min="7694" max="7936" width="11.5" style="26" collapsed="1"/>
    <col min="7937" max="7937" width="57.1640625" style="26" customWidth="1" collapsed="1"/>
    <col min="7938" max="7949" width="14.33203125" style="26" customWidth="1" collapsed="1"/>
    <col min="7950" max="8192" width="11.5" style="26" collapsed="1"/>
    <col min="8193" max="8193" width="57.1640625" style="26" customWidth="1" collapsed="1"/>
    <col min="8194" max="8205" width="14.33203125" style="26" customWidth="1" collapsed="1"/>
    <col min="8206" max="8448" width="11.5" style="26" collapsed="1"/>
    <col min="8449" max="8449" width="57.1640625" style="26" customWidth="1" collapsed="1"/>
    <col min="8450" max="8461" width="14.33203125" style="26" customWidth="1" collapsed="1"/>
    <col min="8462" max="8704" width="11.5" style="26" collapsed="1"/>
    <col min="8705" max="8705" width="57.1640625" style="26" customWidth="1" collapsed="1"/>
    <col min="8706" max="8717" width="14.33203125" style="26" customWidth="1" collapsed="1"/>
    <col min="8718" max="8960" width="11.5" style="26" collapsed="1"/>
    <col min="8961" max="8961" width="57.1640625" style="26" customWidth="1" collapsed="1"/>
    <col min="8962" max="8973" width="14.33203125" style="26" customWidth="1" collapsed="1"/>
    <col min="8974" max="9216" width="11.5" style="26" collapsed="1"/>
    <col min="9217" max="9217" width="57.1640625" style="26" customWidth="1" collapsed="1"/>
    <col min="9218" max="9229" width="14.33203125" style="26" customWidth="1" collapsed="1"/>
    <col min="9230" max="9472" width="11.5" style="26" collapsed="1"/>
    <col min="9473" max="9473" width="57.1640625" style="26" customWidth="1" collapsed="1"/>
    <col min="9474" max="9485" width="14.33203125" style="26" customWidth="1" collapsed="1"/>
    <col min="9486" max="9728" width="11.5" style="26" collapsed="1"/>
    <col min="9729" max="9729" width="57.1640625" style="26" customWidth="1" collapsed="1"/>
    <col min="9730" max="9741" width="14.33203125" style="26" customWidth="1" collapsed="1"/>
    <col min="9742" max="9984" width="11.5" style="26" collapsed="1"/>
    <col min="9985" max="9985" width="57.1640625" style="26" customWidth="1" collapsed="1"/>
    <col min="9986" max="9997" width="14.33203125" style="26" customWidth="1" collapsed="1"/>
    <col min="9998" max="10240" width="11.5" style="26" collapsed="1"/>
    <col min="10241" max="10241" width="57.1640625" style="26" customWidth="1" collapsed="1"/>
    <col min="10242" max="10253" width="14.33203125" style="26" customWidth="1" collapsed="1"/>
    <col min="10254" max="10496" width="11.5" style="26" collapsed="1"/>
    <col min="10497" max="10497" width="57.1640625" style="26" customWidth="1" collapsed="1"/>
    <col min="10498" max="10509" width="14.33203125" style="26" customWidth="1" collapsed="1"/>
    <col min="10510" max="10752" width="11.5" style="26" collapsed="1"/>
    <col min="10753" max="10753" width="57.1640625" style="26" customWidth="1" collapsed="1"/>
    <col min="10754" max="10765" width="14.33203125" style="26" customWidth="1" collapsed="1"/>
    <col min="10766" max="11008" width="11.5" style="26" collapsed="1"/>
    <col min="11009" max="11009" width="57.1640625" style="26" customWidth="1" collapsed="1"/>
    <col min="11010" max="11021" width="14.33203125" style="26" customWidth="1" collapsed="1"/>
    <col min="11022" max="11264" width="11.5" style="26" collapsed="1"/>
    <col min="11265" max="11265" width="57.1640625" style="26" customWidth="1" collapsed="1"/>
    <col min="11266" max="11277" width="14.33203125" style="26" customWidth="1" collapsed="1"/>
    <col min="11278" max="11520" width="11.5" style="26" collapsed="1"/>
    <col min="11521" max="11521" width="57.1640625" style="26" customWidth="1" collapsed="1"/>
    <col min="11522" max="11533" width="14.33203125" style="26" customWidth="1" collapsed="1"/>
    <col min="11534" max="11776" width="11.5" style="26" collapsed="1"/>
    <col min="11777" max="11777" width="57.1640625" style="26" customWidth="1" collapsed="1"/>
    <col min="11778" max="11789" width="14.33203125" style="26" customWidth="1" collapsed="1"/>
    <col min="11790" max="12032" width="11.5" style="26" collapsed="1"/>
    <col min="12033" max="12033" width="57.1640625" style="26" customWidth="1" collapsed="1"/>
    <col min="12034" max="12045" width="14.33203125" style="26" customWidth="1" collapsed="1"/>
    <col min="12046" max="12288" width="11.5" style="26" collapsed="1"/>
    <col min="12289" max="12289" width="57.1640625" style="26" customWidth="1" collapsed="1"/>
    <col min="12290" max="12301" width="14.33203125" style="26" customWidth="1" collapsed="1"/>
    <col min="12302" max="12544" width="11.5" style="26" collapsed="1"/>
    <col min="12545" max="12545" width="57.1640625" style="26" customWidth="1" collapsed="1"/>
    <col min="12546" max="12557" width="14.33203125" style="26" customWidth="1" collapsed="1"/>
    <col min="12558" max="12800" width="11.5" style="26" collapsed="1"/>
    <col min="12801" max="12801" width="57.1640625" style="26" customWidth="1" collapsed="1"/>
    <col min="12802" max="12813" width="14.33203125" style="26" customWidth="1" collapsed="1"/>
    <col min="12814" max="13056" width="11.5" style="26" collapsed="1"/>
    <col min="13057" max="13057" width="57.1640625" style="26" customWidth="1" collapsed="1"/>
    <col min="13058" max="13069" width="14.33203125" style="26" customWidth="1" collapsed="1"/>
    <col min="13070" max="13312" width="11.5" style="26" collapsed="1"/>
    <col min="13313" max="13313" width="57.1640625" style="26" customWidth="1" collapsed="1"/>
    <col min="13314" max="13325" width="14.33203125" style="26" customWidth="1" collapsed="1"/>
    <col min="13326" max="13568" width="11.5" style="26" collapsed="1"/>
    <col min="13569" max="13569" width="57.1640625" style="26" customWidth="1" collapsed="1"/>
    <col min="13570" max="13581" width="14.33203125" style="26" customWidth="1" collapsed="1"/>
    <col min="13582" max="13824" width="11.5" style="26" collapsed="1"/>
    <col min="13825" max="13825" width="57.1640625" style="26" customWidth="1" collapsed="1"/>
    <col min="13826" max="13837" width="14.33203125" style="26" customWidth="1" collapsed="1"/>
    <col min="13838" max="14080" width="11.5" style="26" collapsed="1"/>
    <col min="14081" max="14081" width="57.1640625" style="26" customWidth="1" collapsed="1"/>
    <col min="14082" max="14093" width="14.33203125" style="26" customWidth="1" collapsed="1"/>
    <col min="14094" max="14336" width="11.5" style="26" collapsed="1"/>
    <col min="14337" max="14337" width="57.1640625" style="26" customWidth="1" collapsed="1"/>
    <col min="14338" max="14349" width="14.33203125" style="26" customWidth="1" collapsed="1"/>
    <col min="14350" max="14592" width="11.5" style="26" collapsed="1"/>
    <col min="14593" max="14593" width="57.1640625" style="26" customWidth="1" collapsed="1"/>
    <col min="14594" max="14605" width="14.33203125" style="26" customWidth="1" collapsed="1"/>
    <col min="14606" max="14848" width="11.5" style="26" collapsed="1"/>
    <col min="14849" max="14849" width="57.1640625" style="26" customWidth="1" collapsed="1"/>
    <col min="14850" max="14861" width="14.33203125" style="26" customWidth="1" collapsed="1"/>
    <col min="14862" max="15104" width="11.5" style="26" collapsed="1"/>
    <col min="15105" max="15105" width="57.1640625" style="26" customWidth="1" collapsed="1"/>
    <col min="15106" max="15117" width="14.33203125" style="26" customWidth="1" collapsed="1"/>
    <col min="15118" max="15360" width="11.5" style="26" collapsed="1"/>
    <col min="15361" max="15361" width="57.1640625" style="26" customWidth="1" collapsed="1"/>
    <col min="15362" max="15373" width="14.33203125" style="26" customWidth="1" collapsed="1"/>
    <col min="15374" max="15616" width="11.5" style="26" collapsed="1"/>
    <col min="15617" max="15617" width="57.1640625" style="26" customWidth="1" collapsed="1"/>
    <col min="15618" max="15629" width="14.33203125" style="26" customWidth="1" collapsed="1"/>
    <col min="15630" max="15872" width="11.5" style="26" collapsed="1"/>
    <col min="15873" max="15873" width="57.1640625" style="26" customWidth="1" collapsed="1"/>
    <col min="15874" max="15885" width="14.33203125" style="26" customWidth="1" collapsed="1"/>
    <col min="15886" max="16128" width="11.5" style="26" collapsed="1"/>
    <col min="16129" max="16129" width="57.1640625" style="26" customWidth="1" collapsed="1"/>
    <col min="16130" max="16141" width="14.33203125" style="26" customWidth="1" collapsed="1"/>
    <col min="16142" max="16384" width="11.5" style="26" collapsed="1"/>
  </cols>
  <sheetData>
    <row r="1" spans="1:4" ht="15" customHeight="1" x14ac:dyDescent="0.2">
      <c r="A1" s="302" t="s">
        <v>102</v>
      </c>
      <c r="B1" s="302"/>
      <c r="C1" s="302"/>
      <c r="D1" s="302"/>
    </row>
    <row r="2" spans="1:4" s="27" customFormat="1" ht="16" customHeight="1" x14ac:dyDescent="0.25">
      <c r="A2" s="293" t="s">
        <v>453</v>
      </c>
      <c r="B2" s="294"/>
      <c r="C2" s="294"/>
      <c r="D2" s="294"/>
    </row>
    <row r="3" spans="1:4" ht="15" customHeight="1" x14ac:dyDescent="0.2">
      <c r="A3" s="295" t="s">
        <v>523</v>
      </c>
      <c r="B3" s="294"/>
      <c r="C3" s="294"/>
      <c r="D3" s="294"/>
    </row>
    <row r="5" spans="1:4" ht="19" customHeight="1" thickBot="1" x14ac:dyDescent="0.25">
      <c r="A5" s="31" t="s">
        <v>110</v>
      </c>
      <c r="B5" s="32" t="s">
        <v>116</v>
      </c>
      <c r="C5" s="32" t="s">
        <v>117</v>
      </c>
      <c r="D5" s="33" t="s">
        <v>551</v>
      </c>
    </row>
    <row r="6" spans="1:4" ht="35" thickBot="1" x14ac:dyDescent="0.25">
      <c r="A6" s="84" t="s">
        <v>520</v>
      </c>
      <c r="B6" s="84" t="s">
        <v>467</v>
      </c>
      <c r="C6" s="84" t="s">
        <v>120</v>
      </c>
      <c r="D6" s="89">
        <v>1999788</v>
      </c>
    </row>
    <row r="7" spans="1:4" ht="18" thickBot="1" x14ac:dyDescent="0.25">
      <c r="A7" s="84" t="s">
        <v>118</v>
      </c>
      <c r="B7" s="84" t="s">
        <v>119</v>
      </c>
      <c r="C7" s="84" t="s">
        <v>120</v>
      </c>
      <c r="D7" s="89">
        <v>1945250</v>
      </c>
    </row>
    <row r="8" spans="1:4" ht="35" thickBot="1" x14ac:dyDescent="0.25">
      <c r="A8" s="84" t="s">
        <v>121</v>
      </c>
      <c r="B8" s="84" t="s">
        <v>122</v>
      </c>
      <c r="C8" s="84" t="s">
        <v>120</v>
      </c>
      <c r="D8" s="89">
        <v>1902500</v>
      </c>
    </row>
    <row r="9" spans="1:4" ht="18" thickBot="1" x14ac:dyDescent="0.25">
      <c r="A9" s="84" t="s">
        <v>395</v>
      </c>
      <c r="B9" s="84" t="s">
        <v>396</v>
      </c>
      <c r="C9" s="84" t="s">
        <v>123</v>
      </c>
      <c r="D9" s="89">
        <v>1499581</v>
      </c>
    </row>
    <row r="10" spans="1:4" ht="18" thickBot="1" x14ac:dyDescent="0.25">
      <c r="A10" s="84" t="s">
        <v>124</v>
      </c>
      <c r="B10" s="84" t="s">
        <v>125</v>
      </c>
      <c r="C10" s="84" t="s">
        <v>123</v>
      </c>
      <c r="D10" s="89">
        <v>1500000</v>
      </c>
    </row>
    <row r="11" spans="1:4" ht="35" thickBot="1" x14ac:dyDescent="0.25">
      <c r="A11" s="84" t="s">
        <v>521</v>
      </c>
      <c r="B11" s="84" t="s">
        <v>522</v>
      </c>
      <c r="C11" s="84" t="s">
        <v>123</v>
      </c>
      <c r="D11" s="89">
        <v>1498475</v>
      </c>
    </row>
  </sheetData>
  <mergeCells count="3">
    <mergeCell ref="A1:D1"/>
    <mergeCell ref="A2:D2"/>
    <mergeCell ref="A3:D3"/>
  </mergeCells>
  <hyperlinks>
    <hyperlink ref="A1:D1" location="Index!A1" display="Zurück zum Index" xr:uid="{2E8D2F7A-6596-3147-80DE-24AFF6BA7D65}"/>
    <hyperlink ref="A3" location="'mfhd-erc-grants'!A1" tooltip="Gehe zu mfhd-erc-grants" display="In 2019 laufende ERC-Grants" xr:uid="{487C8872-FBD2-464A-964B-9AA51602A545}"/>
  </hyperlinks>
  <pageMargins left="0.7" right="0.7" top="0.75" bottom="0.75" header="0.3" footer="0.3"/>
  <pageSetup paperSize="9" fitToHeight="0"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38147-7171-8448-958E-295941BFE9F6}">
  <sheetPr>
    <pageSetUpPr fitToPage="1"/>
  </sheetPr>
  <dimension ref="A1:XEL36"/>
  <sheetViews>
    <sheetView showGridLines="0" zoomScaleNormal="100" workbookViewId="0">
      <selection activeCell="A5" sqref="A5:XFD5"/>
    </sheetView>
  </sheetViews>
  <sheetFormatPr baseColWidth="10" defaultColWidth="11.5" defaultRowHeight="16" x14ac:dyDescent="0.2"/>
  <cols>
    <col min="1" max="1" width="75.6640625" style="26" customWidth="1" collapsed="1"/>
    <col min="2" max="2" width="34.33203125" style="26" customWidth="1" collapsed="1"/>
    <col min="3" max="3" width="19.83203125" style="25" customWidth="1" collapsed="1"/>
    <col min="4" max="237" width="11.5" style="26" collapsed="1"/>
    <col min="238" max="238" width="57.1640625" style="26" customWidth="1" collapsed="1"/>
    <col min="239" max="250" width="14.33203125" style="26" customWidth="1" collapsed="1"/>
    <col min="251" max="493" width="11.5" style="26" collapsed="1"/>
    <col min="494" max="494" width="57.1640625" style="26" customWidth="1" collapsed="1"/>
    <col min="495" max="506" width="14.33203125" style="26" customWidth="1" collapsed="1"/>
    <col min="507" max="749" width="11.5" style="26" collapsed="1"/>
    <col min="750" max="750" width="57.1640625" style="26" customWidth="1" collapsed="1"/>
    <col min="751" max="762" width="14.33203125" style="26" customWidth="1" collapsed="1"/>
    <col min="763" max="1005" width="11.5" style="26" collapsed="1"/>
    <col min="1006" max="1006" width="57.1640625" style="26" customWidth="1" collapsed="1"/>
    <col min="1007" max="1018" width="14.33203125" style="26" customWidth="1" collapsed="1"/>
    <col min="1019" max="1261" width="11.5" style="26" collapsed="1"/>
    <col min="1262" max="1262" width="57.1640625" style="26" customWidth="1" collapsed="1"/>
    <col min="1263" max="1274" width="14.33203125" style="26" customWidth="1" collapsed="1"/>
    <col min="1275" max="1517" width="11.5" style="26" collapsed="1"/>
    <col min="1518" max="1518" width="57.1640625" style="26" customWidth="1" collapsed="1"/>
    <col min="1519" max="1530" width="14.33203125" style="26" customWidth="1" collapsed="1"/>
    <col min="1531" max="1773" width="11.5" style="26" collapsed="1"/>
    <col min="1774" max="1774" width="57.1640625" style="26" customWidth="1" collapsed="1"/>
    <col min="1775" max="1786" width="14.33203125" style="26" customWidth="1" collapsed="1"/>
    <col min="1787" max="2029" width="11.5" style="26" collapsed="1"/>
    <col min="2030" max="2030" width="57.1640625" style="26" customWidth="1" collapsed="1"/>
    <col min="2031" max="2042" width="14.33203125" style="26" customWidth="1" collapsed="1"/>
    <col min="2043" max="2285" width="11.5" style="26" collapsed="1"/>
    <col min="2286" max="2286" width="57.1640625" style="26" customWidth="1" collapsed="1"/>
    <col min="2287" max="2298" width="14.33203125" style="26" customWidth="1" collapsed="1"/>
    <col min="2299" max="2541" width="11.5" style="26" collapsed="1"/>
    <col min="2542" max="2542" width="57.1640625" style="26" customWidth="1" collapsed="1"/>
    <col min="2543" max="2554" width="14.33203125" style="26" customWidth="1" collapsed="1"/>
    <col min="2555" max="2797" width="11.5" style="26" collapsed="1"/>
    <col min="2798" max="2798" width="57.1640625" style="26" customWidth="1" collapsed="1"/>
    <col min="2799" max="2810" width="14.33203125" style="26" customWidth="1" collapsed="1"/>
    <col min="2811" max="3053" width="11.5" style="26" collapsed="1"/>
    <col min="3054" max="3054" width="57.1640625" style="26" customWidth="1" collapsed="1"/>
    <col min="3055" max="3066" width="14.33203125" style="26" customWidth="1" collapsed="1"/>
    <col min="3067" max="3309" width="11.5" style="26" collapsed="1"/>
    <col min="3310" max="3310" width="57.1640625" style="26" customWidth="1" collapsed="1"/>
    <col min="3311" max="3322" width="14.33203125" style="26" customWidth="1" collapsed="1"/>
    <col min="3323" max="3565" width="11.5" style="26" collapsed="1"/>
    <col min="3566" max="3566" width="57.1640625" style="26" customWidth="1" collapsed="1"/>
    <col min="3567" max="3578" width="14.33203125" style="26" customWidth="1" collapsed="1"/>
    <col min="3579" max="3821" width="11.5" style="26" collapsed="1"/>
    <col min="3822" max="3822" width="57.1640625" style="26" customWidth="1" collapsed="1"/>
    <col min="3823" max="3834" width="14.33203125" style="26" customWidth="1" collapsed="1"/>
    <col min="3835" max="4077" width="11.5" style="26" collapsed="1"/>
    <col min="4078" max="4078" width="57.1640625" style="26" customWidth="1" collapsed="1"/>
    <col min="4079" max="4090" width="14.33203125" style="26" customWidth="1" collapsed="1"/>
    <col min="4091" max="4333" width="11.5" style="26" collapsed="1"/>
    <col min="4334" max="4334" width="57.1640625" style="26" customWidth="1" collapsed="1"/>
    <col min="4335" max="4346" width="14.33203125" style="26" customWidth="1" collapsed="1"/>
    <col min="4347" max="4589" width="11.5" style="26" collapsed="1"/>
    <col min="4590" max="4590" width="57.1640625" style="26" customWidth="1" collapsed="1"/>
    <col min="4591" max="4602" width="14.33203125" style="26" customWidth="1" collapsed="1"/>
    <col min="4603" max="4845" width="11.5" style="26" collapsed="1"/>
    <col min="4846" max="4846" width="57.1640625" style="26" customWidth="1" collapsed="1"/>
    <col min="4847" max="4858" width="14.33203125" style="26" customWidth="1" collapsed="1"/>
    <col min="4859" max="5101" width="11.5" style="26" collapsed="1"/>
    <col min="5102" max="5102" width="57.1640625" style="26" customWidth="1" collapsed="1"/>
    <col min="5103" max="5114" width="14.33203125" style="26" customWidth="1" collapsed="1"/>
    <col min="5115" max="5357" width="11.5" style="26" collapsed="1"/>
    <col min="5358" max="5358" width="57.1640625" style="26" customWidth="1" collapsed="1"/>
    <col min="5359" max="5370" width="14.33203125" style="26" customWidth="1" collapsed="1"/>
    <col min="5371" max="5613" width="11.5" style="26" collapsed="1"/>
    <col min="5614" max="5614" width="57.1640625" style="26" customWidth="1" collapsed="1"/>
    <col min="5615" max="5626" width="14.33203125" style="26" customWidth="1" collapsed="1"/>
    <col min="5627" max="5869" width="11.5" style="26" collapsed="1"/>
    <col min="5870" max="5870" width="57.1640625" style="26" customWidth="1" collapsed="1"/>
    <col min="5871" max="5882" width="14.33203125" style="26" customWidth="1" collapsed="1"/>
    <col min="5883" max="6125" width="11.5" style="26" collapsed="1"/>
    <col min="6126" max="6126" width="57.1640625" style="26" customWidth="1" collapsed="1"/>
    <col min="6127" max="6138" width="14.33203125" style="26" customWidth="1" collapsed="1"/>
    <col min="6139" max="6381" width="11.5" style="26" collapsed="1"/>
    <col min="6382" max="6382" width="57.1640625" style="26" customWidth="1" collapsed="1"/>
    <col min="6383" max="6394" width="14.33203125" style="26" customWidth="1" collapsed="1"/>
    <col min="6395" max="6637" width="11.5" style="26" collapsed="1"/>
    <col min="6638" max="6638" width="57.1640625" style="26" customWidth="1" collapsed="1"/>
    <col min="6639" max="6650" width="14.33203125" style="26" customWidth="1" collapsed="1"/>
    <col min="6651" max="6893" width="11.5" style="26" collapsed="1"/>
    <col min="6894" max="6894" width="57.1640625" style="26" customWidth="1" collapsed="1"/>
    <col min="6895" max="6906" width="14.33203125" style="26" customWidth="1" collapsed="1"/>
    <col min="6907" max="7149" width="11.5" style="26" collapsed="1"/>
    <col min="7150" max="7150" width="57.1640625" style="26" customWidth="1" collapsed="1"/>
    <col min="7151" max="7162" width="14.33203125" style="26" customWidth="1" collapsed="1"/>
    <col min="7163" max="7405" width="11.5" style="26" collapsed="1"/>
    <col min="7406" max="7406" width="57.1640625" style="26" customWidth="1" collapsed="1"/>
    <col min="7407" max="7418" width="14.33203125" style="26" customWidth="1" collapsed="1"/>
    <col min="7419" max="7661" width="11.5" style="26" collapsed="1"/>
    <col min="7662" max="7662" width="57.1640625" style="26" customWidth="1" collapsed="1"/>
    <col min="7663" max="7674" width="14.33203125" style="26" customWidth="1" collapsed="1"/>
    <col min="7675" max="7917" width="11.5" style="26" collapsed="1"/>
    <col min="7918" max="7918" width="57.1640625" style="26" customWidth="1" collapsed="1"/>
    <col min="7919" max="7930" width="14.33203125" style="26" customWidth="1" collapsed="1"/>
    <col min="7931" max="8173" width="11.5" style="26" collapsed="1"/>
    <col min="8174" max="8174" width="57.1640625" style="26" customWidth="1" collapsed="1"/>
    <col min="8175" max="8186" width="14.33203125" style="26" customWidth="1" collapsed="1"/>
    <col min="8187" max="8429" width="11.5" style="26" collapsed="1"/>
    <col min="8430" max="8430" width="57.1640625" style="26" customWidth="1" collapsed="1"/>
    <col min="8431" max="8442" width="14.33203125" style="26" customWidth="1" collapsed="1"/>
    <col min="8443" max="8685" width="11.5" style="26" collapsed="1"/>
    <col min="8686" max="8686" width="57.1640625" style="26" customWidth="1" collapsed="1"/>
    <col min="8687" max="8698" width="14.33203125" style="26" customWidth="1" collapsed="1"/>
    <col min="8699" max="8941" width="11.5" style="26" collapsed="1"/>
    <col min="8942" max="8942" width="57.1640625" style="26" customWidth="1" collapsed="1"/>
    <col min="8943" max="8954" width="14.33203125" style="26" customWidth="1" collapsed="1"/>
    <col min="8955" max="9197" width="11.5" style="26" collapsed="1"/>
    <col min="9198" max="9198" width="57.1640625" style="26" customWidth="1" collapsed="1"/>
    <col min="9199" max="9210" width="14.33203125" style="26" customWidth="1" collapsed="1"/>
    <col min="9211" max="9453" width="11.5" style="26" collapsed="1"/>
    <col min="9454" max="9454" width="57.1640625" style="26" customWidth="1" collapsed="1"/>
    <col min="9455" max="9466" width="14.33203125" style="26" customWidth="1" collapsed="1"/>
    <col min="9467" max="9709" width="11.5" style="26" collapsed="1"/>
    <col min="9710" max="9710" width="57.1640625" style="26" customWidth="1" collapsed="1"/>
    <col min="9711" max="9722" width="14.33203125" style="26" customWidth="1" collapsed="1"/>
    <col min="9723" max="9965" width="11.5" style="26" collapsed="1"/>
    <col min="9966" max="9966" width="57.1640625" style="26" customWidth="1" collapsed="1"/>
    <col min="9967" max="9978" width="14.33203125" style="26" customWidth="1" collapsed="1"/>
    <col min="9979" max="10221" width="11.5" style="26" collapsed="1"/>
    <col min="10222" max="10222" width="57.1640625" style="26" customWidth="1" collapsed="1"/>
    <col min="10223" max="10234" width="14.33203125" style="26" customWidth="1" collapsed="1"/>
    <col min="10235" max="10477" width="11.5" style="26" collapsed="1"/>
    <col min="10478" max="10478" width="57.1640625" style="26" customWidth="1" collapsed="1"/>
    <col min="10479" max="10490" width="14.33203125" style="26" customWidth="1" collapsed="1"/>
    <col min="10491" max="10733" width="11.5" style="26" collapsed="1"/>
    <col min="10734" max="10734" width="57.1640625" style="26" customWidth="1" collapsed="1"/>
    <col min="10735" max="10746" width="14.33203125" style="26" customWidth="1" collapsed="1"/>
    <col min="10747" max="10989" width="11.5" style="26" collapsed="1"/>
    <col min="10990" max="10990" width="57.1640625" style="26" customWidth="1" collapsed="1"/>
    <col min="10991" max="11002" width="14.33203125" style="26" customWidth="1" collapsed="1"/>
    <col min="11003" max="11245" width="11.5" style="26" collapsed="1"/>
    <col min="11246" max="11246" width="57.1640625" style="26" customWidth="1" collapsed="1"/>
    <col min="11247" max="11258" width="14.33203125" style="26" customWidth="1" collapsed="1"/>
    <col min="11259" max="11501" width="11.5" style="26" collapsed="1"/>
    <col min="11502" max="11502" width="57.1640625" style="26" customWidth="1" collapsed="1"/>
    <col min="11503" max="11514" width="14.33203125" style="26" customWidth="1" collapsed="1"/>
    <col min="11515" max="11757" width="11.5" style="26" collapsed="1"/>
    <col min="11758" max="11758" width="57.1640625" style="26" customWidth="1" collapsed="1"/>
    <col min="11759" max="11770" width="14.33203125" style="26" customWidth="1" collapsed="1"/>
    <col min="11771" max="12013" width="11.5" style="26" collapsed="1"/>
    <col min="12014" max="12014" width="57.1640625" style="26" customWidth="1" collapsed="1"/>
    <col min="12015" max="12026" width="14.33203125" style="26" customWidth="1" collapsed="1"/>
    <col min="12027" max="12269" width="11.5" style="26" collapsed="1"/>
    <col min="12270" max="12270" width="57.1640625" style="26" customWidth="1" collapsed="1"/>
    <col min="12271" max="12282" width="14.33203125" style="26" customWidth="1" collapsed="1"/>
    <col min="12283" max="12525" width="11.5" style="26" collapsed="1"/>
    <col min="12526" max="12526" width="57.1640625" style="26" customWidth="1" collapsed="1"/>
    <col min="12527" max="12538" width="14.33203125" style="26" customWidth="1" collapsed="1"/>
    <col min="12539" max="12781" width="11.5" style="26" collapsed="1"/>
    <col min="12782" max="12782" width="57.1640625" style="26" customWidth="1" collapsed="1"/>
    <col min="12783" max="12794" width="14.33203125" style="26" customWidth="1" collapsed="1"/>
    <col min="12795" max="13037" width="11.5" style="26" collapsed="1"/>
    <col min="13038" max="13038" width="57.1640625" style="26" customWidth="1" collapsed="1"/>
    <col min="13039" max="13050" width="14.33203125" style="26" customWidth="1" collapsed="1"/>
    <col min="13051" max="13293" width="11.5" style="26" collapsed="1"/>
    <col min="13294" max="13294" width="57.1640625" style="26" customWidth="1" collapsed="1"/>
    <col min="13295" max="13306" width="14.33203125" style="26" customWidth="1" collapsed="1"/>
    <col min="13307" max="13549" width="11.5" style="26" collapsed="1"/>
    <col min="13550" max="13550" width="57.1640625" style="26" customWidth="1" collapsed="1"/>
    <col min="13551" max="13562" width="14.33203125" style="26" customWidth="1" collapsed="1"/>
    <col min="13563" max="13805" width="11.5" style="26" collapsed="1"/>
    <col min="13806" max="13806" width="57.1640625" style="26" customWidth="1" collapsed="1"/>
    <col min="13807" max="13818" width="14.33203125" style="26" customWidth="1" collapsed="1"/>
    <col min="13819" max="14061" width="11.5" style="26" collapsed="1"/>
    <col min="14062" max="14062" width="57.1640625" style="26" customWidth="1" collapsed="1"/>
    <col min="14063" max="14074" width="14.33203125" style="26" customWidth="1" collapsed="1"/>
    <col min="14075" max="14317" width="11.5" style="26" collapsed="1"/>
    <col min="14318" max="14318" width="57.1640625" style="26" customWidth="1" collapsed="1"/>
    <col min="14319" max="14330" width="14.33203125" style="26" customWidth="1" collapsed="1"/>
    <col min="14331" max="14573" width="11.5" style="26" collapsed="1"/>
    <col min="14574" max="14574" width="57.1640625" style="26" customWidth="1" collapsed="1"/>
    <col min="14575" max="14586" width="14.33203125" style="26" customWidth="1" collapsed="1"/>
    <col min="14587" max="14829" width="11.5" style="26" collapsed="1"/>
    <col min="14830" max="14830" width="57.1640625" style="26" customWidth="1" collapsed="1"/>
    <col min="14831" max="14842" width="14.33203125" style="26" customWidth="1" collapsed="1"/>
    <col min="14843" max="15085" width="11.5" style="26" collapsed="1"/>
    <col min="15086" max="15086" width="57.1640625" style="26" customWidth="1" collapsed="1"/>
    <col min="15087" max="15098" width="14.33203125" style="26" customWidth="1" collapsed="1"/>
    <col min="15099" max="15341" width="11.5" style="26" collapsed="1"/>
    <col min="15342" max="15342" width="57.1640625" style="26" customWidth="1" collapsed="1"/>
    <col min="15343" max="15354" width="14.33203125" style="26" customWidth="1" collapsed="1"/>
    <col min="15355" max="15597" width="11.5" style="26" collapsed="1"/>
    <col min="15598" max="15598" width="57.1640625" style="26" customWidth="1" collapsed="1"/>
    <col min="15599" max="15610" width="14.33203125" style="26" customWidth="1" collapsed="1"/>
    <col min="15611" max="15853" width="11.5" style="26" collapsed="1"/>
    <col min="15854" max="15854" width="57.1640625" style="26" customWidth="1" collapsed="1"/>
    <col min="15855" max="15866" width="14.33203125" style="26" customWidth="1" collapsed="1"/>
    <col min="15867" max="16109" width="11.5" style="26" collapsed="1"/>
    <col min="16110" max="16110" width="57.1640625" style="26" customWidth="1" collapsed="1"/>
    <col min="16111" max="16122" width="14.33203125" style="26" customWidth="1" collapsed="1"/>
    <col min="16123" max="16123" width="11.5" style="26" collapsed="1"/>
    <col min="16124" max="16124" width="11.5" style="26"/>
    <col min="16125" max="16365" width="11.5" style="26" collapsed="1"/>
    <col min="16366" max="16366" width="11.5" style="26" customWidth="1" collapsed="1"/>
    <col min="16367" max="16384" width="11.5" style="26"/>
  </cols>
  <sheetData>
    <row r="1" spans="1:3" ht="15" customHeight="1" x14ac:dyDescent="0.2">
      <c r="A1" s="296" t="s">
        <v>102</v>
      </c>
      <c r="B1" s="300"/>
      <c r="C1" s="300"/>
    </row>
    <row r="2" spans="1:3" s="27" customFormat="1" ht="16" customHeight="1" x14ac:dyDescent="0.25">
      <c r="A2" s="293" t="s">
        <v>453</v>
      </c>
      <c r="B2" s="294"/>
      <c r="C2" s="294"/>
    </row>
    <row r="3" spans="1:3" s="27" customFormat="1" ht="15" customHeight="1" x14ac:dyDescent="0.25">
      <c r="A3" s="295" t="s">
        <v>126</v>
      </c>
      <c r="B3" s="294"/>
      <c r="C3" s="294"/>
    </row>
    <row r="4" spans="1:3" s="76" customFormat="1" ht="35" customHeight="1" x14ac:dyDescent="0.2">
      <c r="A4" s="75" t="s">
        <v>455</v>
      </c>
      <c r="C4" s="77"/>
    </row>
    <row r="5" spans="1:3" ht="19" customHeight="1" thickBot="1" x14ac:dyDescent="0.25">
      <c r="A5" s="31" t="s">
        <v>110</v>
      </c>
      <c r="B5" s="32" t="s">
        <v>127</v>
      </c>
      <c r="C5" s="33" t="s">
        <v>552</v>
      </c>
    </row>
    <row r="6" spans="1:3" ht="18" thickBot="1" x14ac:dyDescent="0.25">
      <c r="A6" s="90" t="s">
        <v>128</v>
      </c>
      <c r="B6" s="90" t="s">
        <v>129</v>
      </c>
      <c r="C6" s="89">
        <v>32504261.379999999</v>
      </c>
    </row>
    <row r="7" spans="1:3" ht="35" thickBot="1" x14ac:dyDescent="0.25">
      <c r="A7" s="90" t="s">
        <v>130</v>
      </c>
      <c r="B7" s="90" t="s">
        <v>131</v>
      </c>
      <c r="C7" s="89">
        <v>16737128.07</v>
      </c>
    </row>
    <row r="8" spans="1:3" ht="35" thickBot="1" x14ac:dyDescent="0.25">
      <c r="A8" s="90" t="s">
        <v>524</v>
      </c>
      <c r="B8" s="90" t="s">
        <v>134</v>
      </c>
      <c r="C8" s="89">
        <v>13633585.84</v>
      </c>
    </row>
    <row r="9" spans="1:3" ht="18" thickBot="1" x14ac:dyDescent="0.25">
      <c r="A9" s="90" t="s">
        <v>132</v>
      </c>
      <c r="B9" s="90" t="s">
        <v>133</v>
      </c>
      <c r="C9" s="89">
        <v>11425000</v>
      </c>
    </row>
    <row r="10" spans="1:3" ht="120" thickBot="1" x14ac:dyDescent="0.25">
      <c r="A10" s="90" t="s">
        <v>135</v>
      </c>
      <c r="B10" s="90" t="s">
        <v>136</v>
      </c>
      <c r="C10" s="89">
        <v>7864534.2000000002</v>
      </c>
    </row>
    <row r="11" spans="1:3" ht="120" thickBot="1" x14ac:dyDescent="0.25">
      <c r="A11" s="90" t="s">
        <v>329</v>
      </c>
      <c r="B11" s="90" t="s">
        <v>330</v>
      </c>
      <c r="C11" s="89" t="s">
        <v>525</v>
      </c>
    </row>
    <row r="12" spans="1:3" ht="52" thickBot="1" x14ac:dyDescent="0.25">
      <c r="A12" s="90" t="s">
        <v>146</v>
      </c>
      <c r="B12" s="90" t="s">
        <v>331</v>
      </c>
      <c r="C12" s="89">
        <v>3720926</v>
      </c>
    </row>
    <row r="13" spans="1:3" ht="52" thickBot="1" x14ac:dyDescent="0.25">
      <c r="A13" s="90" t="s">
        <v>137</v>
      </c>
      <c r="B13" s="90" t="s">
        <v>138</v>
      </c>
      <c r="C13" s="89">
        <v>3611513.88</v>
      </c>
    </row>
    <row r="14" spans="1:3" ht="35" thickBot="1" x14ac:dyDescent="0.25">
      <c r="A14" s="90" t="s">
        <v>332</v>
      </c>
      <c r="B14" s="90" t="s">
        <v>333</v>
      </c>
      <c r="C14" s="89" t="s">
        <v>334</v>
      </c>
    </row>
    <row r="15" spans="1:3" ht="35" thickBot="1" x14ac:dyDescent="0.25">
      <c r="A15" s="90" t="s">
        <v>139</v>
      </c>
      <c r="B15" s="90" t="s">
        <v>140</v>
      </c>
      <c r="C15" s="89">
        <v>2948233</v>
      </c>
    </row>
    <row r="16" spans="1:3" ht="35" thickBot="1" x14ac:dyDescent="0.25">
      <c r="A16" s="90" t="s">
        <v>143</v>
      </c>
      <c r="B16" s="90" t="s">
        <v>144</v>
      </c>
      <c r="C16" s="89">
        <v>2857400</v>
      </c>
    </row>
    <row r="17" spans="1:3" ht="69" thickBot="1" x14ac:dyDescent="0.25">
      <c r="A17" s="90" t="s">
        <v>141</v>
      </c>
      <c r="B17" s="90" t="s">
        <v>142</v>
      </c>
      <c r="C17" s="89">
        <v>2577057.08</v>
      </c>
    </row>
    <row r="18" spans="1:3" ht="49" thickBot="1" x14ac:dyDescent="0.25">
      <c r="A18" s="91" t="s">
        <v>397</v>
      </c>
      <c r="B18" s="128" t="s">
        <v>526</v>
      </c>
      <c r="C18" s="89">
        <v>2474904.35</v>
      </c>
    </row>
    <row r="19" spans="1:3" ht="52" thickBot="1" x14ac:dyDescent="0.25">
      <c r="A19" s="90" t="s">
        <v>335</v>
      </c>
      <c r="B19" s="90" t="s">
        <v>336</v>
      </c>
      <c r="C19" s="89">
        <v>1676216.16</v>
      </c>
    </row>
    <row r="20" spans="1:3" ht="69" thickBot="1" x14ac:dyDescent="0.25">
      <c r="A20" s="90" t="s">
        <v>150</v>
      </c>
      <c r="B20" s="90" t="s">
        <v>151</v>
      </c>
      <c r="C20" s="89">
        <v>1520245</v>
      </c>
    </row>
    <row r="21" spans="1:3" ht="35" thickBot="1" x14ac:dyDescent="0.25">
      <c r="A21" s="90" t="s">
        <v>148</v>
      </c>
      <c r="B21" s="90" t="s">
        <v>149</v>
      </c>
      <c r="C21" s="89">
        <v>1433928.81</v>
      </c>
    </row>
    <row r="22" spans="1:3" ht="52" thickBot="1" x14ac:dyDescent="0.25">
      <c r="A22" s="90" t="s">
        <v>398</v>
      </c>
      <c r="B22" s="90" t="s">
        <v>399</v>
      </c>
      <c r="C22" s="89">
        <v>1355165</v>
      </c>
    </row>
    <row r="23" spans="1:3" ht="103" thickBot="1" x14ac:dyDescent="0.25">
      <c r="A23" s="90" t="s">
        <v>337</v>
      </c>
      <c r="B23" s="90" t="s">
        <v>338</v>
      </c>
      <c r="C23" s="89">
        <v>1313454.52</v>
      </c>
    </row>
    <row r="24" spans="1:3" ht="52" thickBot="1" x14ac:dyDescent="0.25">
      <c r="A24" s="90" t="s">
        <v>339</v>
      </c>
      <c r="B24" s="128" t="s">
        <v>527</v>
      </c>
      <c r="C24" s="89">
        <v>1077160</v>
      </c>
    </row>
    <row r="25" spans="1:3" ht="35" thickBot="1" x14ac:dyDescent="0.25">
      <c r="A25" s="92" t="s">
        <v>153</v>
      </c>
      <c r="B25" s="93" t="s">
        <v>154</v>
      </c>
      <c r="C25" s="89">
        <v>1909442.88</v>
      </c>
    </row>
    <row r="26" spans="1:3" ht="69" thickBot="1" x14ac:dyDescent="0.25">
      <c r="A26" s="92" t="s">
        <v>528</v>
      </c>
      <c r="B26" s="93" t="s">
        <v>400</v>
      </c>
      <c r="C26" s="89">
        <v>1040373</v>
      </c>
    </row>
    <row r="27" spans="1:3" ht="69" thickBot="1" x14ac:dyDescent="0.25">
      <c r="A27" s="90" t="s">
        <v>340</v>
      </c>
      <c r="B27" s="90" t="s">
        <v>341</v>
      </c>
      <c r="C27" s="89">
        <v>1015830</v>
      </c>
    </row>
    <row r="28" spans="1:3" ht="48" x14ac:dyDescent="0.2">
      <c r="A28" s="129" t="s">
        <v>529</v>
      </c>
      <c r="B28" s="129" t="s">
        <v>530</v>
      </c>
      <c r="C28" s="130">
        <v>1008600</v>
      </c>
    </row>
    <row r="29" spans="1:3" x14ac:dyDescent="0.2">
      <c r="A29" s="4"/>
      <c r="B29" s="85"/>
      <c r="C29" s="3"/>
    </row>
    <row r="30" spans="1:3" ht="20" x14ac:dyDescent="0.2">
      <c r="A30" s="94" t="s">
        <v>155</v>
      </c>
      <c r="B30" s="85"/>
      <c r="C30" s="3"/>
    </row>
    <row r="31" spans="1:3" x14ac:dyDescent="0.2">
      <c r="A31" s="95" t="s">
        <v>156</v>
      </c>
      <c r="B31" s="85"/>
      <c r="C31" s="3"/>
    </row>
    <row r="32" spans="1:3" x14ac:dyDescent="0.2">
      <c r="A32" s="95" t="s">
        <v>157</v>
      </c>
      <c r="B32" s="85"/>
      <c r="C32" s="3"/>
    </row>
    <row r="33" spans="1:3" x14ac:dyDescent="0.2">
      <c r="A33" s="95" t="s">
        <v>158</v>
      </c>
      <c r="B33" s="85"/>
      <c r="C33" s="3"/>
    </row>
    <row r="34" spans="1:3" x14ac:dyDescent="0.2">
      <c r="A34" s="95" t="s">
        <v>159</v>
      </c>
      <c r="B34" s="85"/>
      <c r="C34" s="3"/>
    </row>
    <row r="35" spans="1:3" x14ac:dyDescent="0.2">
      <c r="A35" s="95" t="s">
        <v>160</v>
      </c>
      <c r="B35" s="85"/>
      <c r="C35" s="3"/>
    </row>
    <row r="36" spans="1:3" x14ac:dyDescent="0.2">
      <c r="A36" s="96" t="s">
        <v>342</v>
      </c>
      <c r="B36" s="85"/>
      <c r="C36" s="3"/>
    </row>
  </sheetData>
  <mergeCells count="3">
    <mergeCell ref="A1:C1"/>
    <mergeCell ref="A2:C2"/>
    <mergeCell ref="A3:C3"/>
  </mergeCells>
  <hyperlinks>
    <hyperlink ref="A3" location="'mfhd-forschungsfoerderung-bund'!A1" tooltip="Gehe zu mfhd-forschungsfoerderung-bund" display="Forschungsförderung des Bundes" xr:uid="{7842F1C9-C24B-B045-AA3D-1273D25AB6CA}"/>
    <hyperlink ref="A1:C1" location="Index!A1" display="Zurück zum Index" xr:uid="{3D7CF8D7-56AB-4E45-B1A9-EFDF2D7785CA}"/>
  </hyperlinks>
  <pageMargins left="0.7" right="0.7" top="0.75" bottom="0.75" header="0.3" footer="0.3"/>
  <pageSetup paperSize="9" fitToHeight="0"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F197-80EC-EB4D-B6F6-AF42C33938D6}">
  <sheetPr>
    <pageSetUpPr fitToPage="1"/>
  </sheetPr>
  <dimension ref="A1:M13"/>
  <sheetViews>
    <sheetView showGridLines="0" zoomScaleNormal="100" workbookViewId="0">
      <selection activeCell="A6" sqref="A6:C13"/>
    </sheetView>
  </sheetViews>
  <sheetFormatPr baseColWidth="10" defaultColWidth="11.5" defaultRowHeight="16" x14ac:dyDescent="0.2"/>
  <cols>
    <col min="1" max="1" width="18.5" style="26" customWidth="1" collapsed="1"/>
    <col min="2" max="2" width="75.6640625" style="35" customWidth="1" collapsed="1"/>
    <col min="3" max="3" width="38" style="35" customWidth="1" collapsed="1"/>
    <col min="4" max="13" width="11.5" style="26"/>
    <col min="14" max="239" width="11.5" style="26" collapsed="1"/>
    <col min="240" max="240" width="57.1640625" style="26" customWidth="1" collapsed="1"/>
    <col min="241" max="252" width="14.33203125" style="26" customWidth="1" collapsed="1"/>
    <col min="253" max="495" width="11.5" style="26" collapsed="1"/>
    <col min="496" max="496" width="57.1640625" style="26" customWidth="1" collapsed="1"/>
    <col min="497" max="508" width="14.33203125" style="26" customWidth="1" collapsed="1"/>
    <col min="509" max="751" width="11.5" style="26" collapsed="1"/>
    <col min="752" max="752" width="57.1640625" style="26" customWidth="1" collapsed="1"/>
    <col min="753" max="764" width="14.33203125" style="26" customWidth="1" collapsed="1"/>
    <col min="765" max="1007" width="11.5" style="26" collapsed="1"/>
    <col min="1008" max="1008" width="57.1640625" style="26" customWidth="1" collapsed="1"/>
    <col min="1009" max="1020" width="14.33203125" style="26" customWidth="1" collapsed="1"/>
    <col min="1021" max="1263" width="11.5" style="26" collapsed="1"/>
    <col min="1264" max="1264" width="57.1640625" style="26" customWidth="1" collapsed="1"/>
    <col min="1265" max="1276" width="14.33203125" style="26" customWidth="1" collapsed="1"/>
    <col min="1277" max="1519" width="11.5" style="26" collapsed="1"/>
    <col min="1520" max="1520" width="57.1640625" style="26" customWidth="1" collapsed="1"/>
    <col min="1521" max="1532" width="14.33203125" style="26" customWidth="1" collapsed="1"/>
    <col min="1533" max="1775" width="11.5" style="26" collapsed="1"/>
    <col min="1776" max="1776" width="57.1640625" style="26" customWidth="1" collapsed="1"/>
    <col min="1777" max="1788" width="14.33203125" style="26" customWidth="1" collapsed="1"/>
    <col min="1789" max="2031" width="11.5" style="26" collapsed="1"/>
    <col min="2032" max="2032" width="57.1640625" style="26" customWidth="1" collapsed="1"/>
    <col min="2033" max="2044" width="14.33203125" style="26" customWidth="1" collapsed="1"/>
    <col min="2045" max="2287" width="11.5" style="26" collapsed="1"/>
    <col min="2288" max="2288" width="57.1640625" style="26" customWidth="1" collapsed="1"/>
    <col min="2289" max="2300" width="14.33203125" style="26" customWidth="1" collapsed="1"/>
    <col min="2301" max="2543" width="11.5" style="26" collapsed="1"/>
    <col min="2544" max="2544" width="57.1640625" style="26" customWidth="1" collapsed="1"/>
    <col min="2545" max="2556" width="14.33203125" style="26" customWidth="1" collapsed="1"/>
    <col min="2557" max="2799" width="11.5" style="26" collapsed="1"/>
    <col min="2800" max="2800" width="57.1640625" style="26" customWidth="1" collapsed="1"/>
    <col min="2801" max="2812" width="14.33203125" style="26" customWidth="1" collapsed="1"/>
    <col min="2813" max="3055" width="11.5" style="26" collapsed="1"/>
    <col min="3056" max="3056" width="57.1640625" style="26" customWidth="1" collapsed="1"/>
    <col min="3057" max="3068" width="14.33203125" style="26" customWidth="1" collapsed="1"/>
    <col min="3069" max="3311" width="11.5" style="26" collapsed="1"/>
    <col min="3312" max="3312" width="57.1640625" style="26" customWidth="1" collapsed="1"/>
    <col min="3313" max="3324" width="14.33203125" style="26" customWidth="1" collapsed="1"/>
    <col min="3325" max="3567" width="11.5" style="26" collapsed="1"/>
    <col min="3568" max="3568" width="57.1640625" style="26" customWidth="1" collapsed="1"/>
    <col min="3569" max="3580" width="14.33203125" style="26" customWidth="1" collapsed="1"/>
    <col min="3581" max="3823" width="11.5" style="26" collapsed="1"/>
    <col min="3824" max="3824" width="57.1640625" style="26" customWidth="1" collapsed="1"/>
    <col min="3825" max="3836" width="14.33203125" style="26" customWidth="1" collapsed="1"/>
    <col min="3837" max="4079" width="11.5" style="26" collapsed="1"/>
    <col min="4080" max="4080" width="57.1640625" style="26" customWidth="1" collapsed="1"/>
    <col min="4081" max="4092" width="14.33203125" style="26" customWidth="1" collapsed="1"/>
    <col min="4093" max="4335" width="11.5" style="26" collapsed="1"/>
    <col min="4336" max="4336" width="57.1640625" style="26" customWidth="1" collapsed="1"/>
    <col min="4337" max="4348" width="14.33203125" style="26" customWidth="1" collapsed="1"/>
    <col min="4349" max="4591" width="11.5" style="26" collapsed="1"/>
    <col min="4592" max="4592" width="57.1640625" style="26" customWidth="1" collapsed="1"/>
    <col min="4593" max="4604" width="14.33203125" style="26" customWidth="1" collapsed="1"/>
    <col min="4605" max="4847" width="11.5" style="26" collapsed="1"/>
    <col min="4848" max="4848" width="57.1640625" style="26" customWidth="1" collapsed="1"/>
    <col min="4849" max="4860" width="14.33203125" style="26" customWidth="1" collapsed="1"/>
    <col min="4861" max="5103" width="11.5" style="26" collapsed="1"/>
    <col min="5104" max="5104" width="57.1640625" style="26" customWidth="1" collapsed="1"/>
    <col min="5105" max="5116" width="14.33203125" style="26" customWidth="1" collapsed="1"/>
    <col min="5117" max="5359" width="11.5" style="26" collapsed="1"/>
    <col min="5360" max="5360" width="57.1640625" style="26" customWidth="1" collapsed="1"/>
    <col min="5361" max="5372" width="14.33203125" style="26" customWidth="1" collapsed="1"/>
    <col min="5373" max="5615" width="11.5" style="26" collapsed="1"/>
    <col min="5616" max="5616" width="57.1640625" style="26" customWidth="1" collapsed="1"/>
    <col min="5617" max="5628" width="14.33203125" style="26" customWidth="1" collapsed="1"/>
    <col min="5629" max="5871" width="11.5" style="26" collapsed="1"/>
    <col min="5872" max="5872" width="57.1640625" style="26" customWidth="1" collapsed="1"/>
    <col min="5873" max="5884" width="14.33203125" style="26" customWidth="1" collapsed="1"/>
    <col min="5885" max="6127" width="11.5" style="26" collapsed="1"/>
    <col min="6128" max="6128" width="57.1640625" style="26" customWidth="1" collapsed="1"/>
    <col min="6129" max="6140" width="14.33203125" style="26" customWidth="1" collapsed="1"/>
    <col min="6141" max="6383" width="11.5" style="26" collapsed="1"/>
    <col min="6384" max="6384" width="57.1640625" style="26" customWidth="1" collapsed="1"/>
    <col min="6385" max="6396" width="14.33203125" style="26" customWidth="1" collapsed="1"/>
    <col min="6397" max="6639" width="11.5" style="26" collapsed="1"/>
    <col min="6640" max="6640" width="57.1640625" style="26" customWidth="1" collapsed="1"/>
    <col min="6641" max="6652" width="14.33203125" style="26" customWidth="1" collapsed="1"/>
    <col min="6653" max="6895" width="11.5" style="26" collapsed="1"/>
    <col min="6896" max="6896" width="57.1640625" style="26" customWidth="1" collapsed="1"/>
    <col min="6897" max="6908" width="14.33203125" style="26" customWidth="1" collapsed="1"/>
    <col min="6909" max="7151" width="11.5" style="26" collapsed="1"/>
    <col min="7152" max="7152" width="57.1640625" style="26" customWidth="1" collapsed="1"/>
    <col min="7153" max="7164" width="14.33203125" style="26" customWidth="1" collapsed="1"/>
    <col min="7165" max="7407" width="11.5" style="26" collapsed="1"/>
    <col min="7408" max="7408" width="57.1640625" style="26" customWidth="1" collapsed="1"/>
    <col min="7409" max="7420" width="14.33203125" style="26" customWidth="1" collapsed="1"/>
    <col min="7421" max="7663" width="11.5" style="26" collapsed="1"/>
    <col min="7664" max="7664" width="57.1640625" style="26" customWidth="1" collapsed="1"/>
    <col min="7665" max="7676" width="14.33203125" style="26" customWidth="1" collapsed="1"/>
    <col min="7677" max="7919" width="11.5" style="26" collapsed="1"/>
    <col min="7920" max="7920" width="57.1640625" style="26" customWidth="1" collapsed="1"/>
    <col min="7921" max="7932" width="14.33203125" style="26" customWidth="1" collapsed="1"/>
    <col min="7933" max="8175" width="11.5" style="26" collapsed="1"/>
    <col min="8176" max="8176" width="57.1640625" style="26" customWidth="1" collapsed="1"/>
    <col min="8177" max="8188" width="14.33203125" style="26" customWidth="1" collapsed="1"/>
    <col min="8189" max="8431" width="11.5" style="26" collapsed="1"/>
    <col min="8432" max="8432" width="57.1640625" style="26" customWidth="1" collapsed="1"/>
    <col min="8433" max="8444" width="14.33203125" style="26" customWidth="1" collapsed="1"/>
    <col min="8445" max="8687" width="11.5" style="26" collapsed="1"/>
    <col min="8688" max="8688" width="57.1640625" style="26" customWidth="1" collapsed="1"/>
    <col min="8689" max="8700" width="14.33203125" style="26" customWidth="1" collapsed="1"/>
    <col min="8701" max="8943" width="11.5" style="26" collapsed="1"/>
    <col min="8944" max="8944" width="57.1640625" style="26" customWidth="1" collapsed="1"/>
    <col min="8945" max="8956" width="14.33203125" style="26" customWidth="1" collapsed="1"/>
    <col min="8957" max="9199" width="11.5" style="26" collapsed="1"/>
    <col min="9200" max="9200" width="57.1640625" style="26" customWidth="1" collapsed="1"/>
    <col min="9201" max="9212" width="14.33203125" style="26" customWidth="1" collapsed="1"/>
    <col min="9213" max="9455" width="11.5" style="26" collapsed="1"/>
    <col min="9456" max="9456" width="57.1640625" style="26" customWidth="1" collapsed="1"/>
    <col min="9457" max="9468" width="14.33203125" style="26" customWidth="1" collapsed="1"/>
    <col min="9469" max="9711" width="11.5" style="26" collapsed="1"/>
    <col min="9712" max="9712" width="57.1640625" style="26" customWidth="1" collapsed="1"/>
    <col min="9713" max="9724" width="14.33203125" style="26" customWidth="1" collapsed="1"/>
    <col min="9725" max="9967" width="11.5" style="26" collapsed="1"/>
    <col min="9968" max="9968" width="57.1640625" style="26" customWidth="1" collapsed="1"/>
    <col min="9969" max="9980" width="14.33203125" style="26" customWidth="1" collapsed="1"/>
    <col min="9981" max="10223" width="11.5" style="26" collapsed="1"/>
    <col min="10224" max="10224" width="57.1640625" style="26" customWidth="1" collapsed="1"/>
    <col min="10225" max="10236" width="14.33203125" style="26" customWidth="1" collapsed="1"/>
    <col min="10237" max="10479" width="11.5" style="26" collapsed="1"/>
    <col min="10480" max="10480" width="57.1640625" style="26" customWidth="1" collapsed="1"/>
    <col min="10481" max="10492" width="14.33203125" style="26" customWidth="1" collapsed="1"/>
    <col min="10493" max="10735" width="11.5" style="26" collapsed="1"/>
    <col min="10736" max="10736" width="57.1640625" style="26" customWidth="1" collapsed="1"/>
    <col min="10737" max="10748" width="14.33203125" style="26" customWidth="1" collapsed="1"/>
    <col min="10749" max="10991" width="11.5" style="26" collapsed="1"/>
    <col min="10992" max="10992" width="57.1640625" style="26" customWidth="1" collapsed="1"/>
    <col min="10993" max="11004" width="14.33203125" style="26" customWidth="1" collapsed="1"/>
    <col min="11005" max="11247" width="11.5" style="26" collapsed="1"/>
    <col min="11248" max="11248" width="57.1640625" style="26" customWidth="1" collapsed="1"/>
    <col min="11249" max="11260" width="14.33203125" style="26" customWidth="1" collapsed="1"/>
    <col min="11261" max="11503" width="11.5" style="26" collapsed="1"/>
    <col min="11504" max="11504" width="57.1640625" style="26" customWidth="1" collapsed="1"/>
    <col min="11505" max="11516" width="14.33203125" style="26" customWidth="1" collapsed="1"/>
    <col min="11517" max="11759" width="11.5" style="26" collapsed="1"/>
    <col min="11760" max="11760" width="57.1640625" style="26" customWidth="1" collapsed="1"/>
    <col min="11761" max="11772" width="14.33203125" style="26" customWidth="1" collapsed="1"/>
    <col min="11773" max="12015" width="11.5" style="26" collapsed="1"/>
    <col min="12016" max="12016" width="57.1640625" style="26" customWidth="1" collapsed="1"/>
    <col min="12017" max="12028" width="14.33203125" style="26" customWidth="1" collapsed="1"/>
    <col min="12029" max="12271" width="11.5" style="26" collapsed="1"/>
    <col min="12272" max="12272" width="57.1640625" style="26" customWidth="1" collapsed="1"/>
    <col min="12273" max="12284" width="14.33203125" style="26" customWidth="1" collapsed="1"/>
    <col min="12285" max="12527" width="11.5" style="26" collapsed="1"/>
    <col min="12528" max="12528" width="57.1640625" style="26" customWidth="1" collapsed="1"/>
    <col min="12529" max="12540" width="14.33203125" style="26" customWidth="1" collapsed="1"/>
    <col min="12541" max="12783" width="11.5" style="26" collapsed="1"/>
    <col min="12784" max="12784" width="57.1640625" style="26" customWidth="1" collapsed="1"/>
    <col min="12785" max="12796" width="14.33203125" style="26" customWidth="1" collapsed="1"/>
    <col min="12797" max="13039" width="11.5" style="26" collapsed="1"/>
    <col min="13040" max="13040" width="57.1640625" style="26" customWidth="1" collapsed="1"/>
    <col min="13041" max="13052" width="14.33203125" style="26" customWidth="1" collapsed="1"/>
    <col min="13053" max="13295" width="11.5" style="26" collapsed="1"/>
    <col min="13296" max="13296" width="57.1640625" style="26" customWidth="1" collapsed="1"/>
    <col min="13297" max="13308" width="14.33203125" style="26" customWidth="1" collapsed="1"/>
    <col min="13309" max="13551" width="11.5" style="26" collapsed="1"/>
    <col min="13552" max="13552" width="57.1640625" style="26" customWidth="1" collapsed="1"/>
    <col min="13553" max="13564" width="14.33203125" style="26" customWidth="1" collapsed="1"/>
    <col min="13565" max="13807" width="11.5" style="26" collapsed="1"/>
    <col min="13808" max="13808" width="57.1640625" style="26" customWidth="1" collapsed="1"/>
    <col min="13809" max="13820" width="14.33203125" style="26" customWidth="1" collapsed="1"/>
    <col min="13821" max="14063" width="11.5" style="26" collapsed="1"/>
    <col min="14064" max="14064" width="57.1640625" style="26" customWidth="1" collapsed="1"/>
    <col min="14065" max="14076" width="14.33203125" style="26" customWidth="1" collapsed="1"/>
    <col min="14077" max="14319" width="11.5" style="26" collapsed="1"/>
    <col min="14320" max="14320" width="57.1640625" style="26" customWidth="1" collapsed="1"/>
    <col min="14321" max="14332" width="14.33203125" style="26" customWidth="1" collapsed="1"/>
    <col min="14333" max="14575" width="11.5" style="26" collapsed="1"/>
    <col min="14576" max="14576" width="57.1640625" style="26" customWidth="1" collapsed="1"/>
    <col min="14577" max="14588" width="14.33203125" style="26" customWidth="1" collapsed="1"/>
    <col min="14589" max="14831" width="11.5" style="26" collapsed="1"/>
    <col min="14832" max="14832" width="57.1640625" style="26" customWidth="1" collapsed="1"/>
    <col min="14833" max="14844" width="14.33203125" style="26" customWidth="1" collapsed="1"/>
    <col min="14845" max="15087" width="11.5" style="26" collapsed="1"/>
    <col min="15088" max="15088" width="57.1640625" style="26" customWidth="1" collapsed="1"/>
    <col min="15089" max="15100" width="14.33203125" style="26" customWidth="1" collapsed="1"/>
    <col min="15101" max="15343" width="11.5" style="26" collapsed="1"/>
    <col min="15344" max="15344" width="57.1640625" style="26" customWidth="1" collapsed="1"/>
    <col min="15345" max="15356" width="14.33203125" style="26" customWidth="1" collapsed="1"/>
    <col min="15357" max="15599" width="11.5" style="26" collapsed="1"/>
    <col min="15600" max="15600" width="57.1640625" style="26" customWidth="1" collapsed="1"/>
    <col min="15601" max="15612" width="14.33203125" style="26" customWidth="1" collapsed="1"/>
    <col min="15613" max="15855" width="11.5" style="26" collapsed="1"/>
    <col min="15856" max="15856" width="57.1640625" style="26" customWidth="1" collapsed="1"/>
    <col min="15857" max="15868" width="14.33203125" style="26" customWidth="1" collapsed="1"/>
    <col min="15869" max="16111" width="11.5" style="26" collapsed="1"/>
    <col min="16112" max="16112" width="57.1640625" style="26" customWidth="1" collapsed="1"/>
    <col min="16113" max="16124" width="14.33203125" style="26" customWidth="1" collapsed="1"/>
    <col min="16125" max="16384" width="11.5" style="26" collapsed="1"/>
  </cols>
  <sheetData>
    <row r="1" spans="1:3" ht="15" customHeight="1" x14ac:dyDescent="0.2">
      <c r="A1" s="296" t="s">
        <v>102</v>
      </c>
      <c r="B1" s="300"/>
      <c r="C1" s="300"/>
    </row>
    <row r="2" spans="1:3" s="27" customFormat="1" ht="16" customHeight="1" x14ac:dyDescent="0.25">
      <c r="A2" s="293" t="s">
        <v>453</v>
      </c>
      <c r="B2" s="294"/>
      <c r="C2" s="294"/>
    </row>
    <row r="3" spans="1:3" s="27" customFormat="1" ht="15" customHeight="1" x14ac:dyDescent="0.25">
      <c r="A3" s="303" t="s">
        <v>161</v>
      </c>
      <c r="B3" s="303"/>
      <c r="C3" s="303"/>
    </row>
    <row r="5" spans="1:3" ht="18" x14ac:dyDescent="0.2">
      <c r="A5" s="31"/>
      <c r="B5" s="32" t="s">
        <v>162</v>
      </c>
      <c r="C5" s="31" t="s">
        <v>163</v>
      </c>
    </row>
    <row r="6" spans="1:3" ht="17" x14ac:dyDescent="0.2">
      <c r="A6" s="97" t="s">
        <v>164</v>
      </c>
      <c r="B6" s="98" t="s">
        <v>165</v>
      </c>
      <c r="C6" s="99" t="s">
        <v>131</v>
      </c>
    </row>
    <row r="7" spans="1:3" ht="34" x14ac:dyDescent="0.2">
      <c r="A7" s="97" t="s">
        <v>166</v>
      </c>
      <c r="B7" s="98" t="s">
        <v>167</v>
      </c>
      <c r="C7" s="99" t="s">
        <v>168</v>
      </c>
    </row>
    <row r="8" spans="1:3" ht="17" x14ac:dyDescent="0.2">
      <c r="A8" s="97" t="s">
        <v>182</v>
      </c>
      <c r="B8" s="98" t="s">
        <v>183</v>
      </c>
      <c r="C8" s="99" t="s">
        <v>554</v>
      </c>
    </row>
    <row r="9" spans="1:3" ht="34" x14ac:dyDescent="0.2">
      <c r="A9" s="97" t="s">
        <v>169</v>
      </c>
      <c r="B9" s="98" t="s">
        <v>170</v>
      </c>
      <c r="C9" s="99" t="s">
        <v>171</v>
      </c>
    </row>
    <row r="10" spans="1:3" s="36" customFormat="1" ht="17" x14ac:dyDescent="0.2">
      <c r="A10" s="100" t="s">
        <v>343</v>
      </c>
      <c r="B10" s="101" t="s">
        <v>344</v>
      </c>
      <c r="C10" s="101" t="s">
        <v>129</v>
      </c>
    </row>
    <row r="11" spans="1:3" ht="17" x14ac:dyDescent="0.2">
      <c r="A11" s="97" t="s">
        <v>479</v>
      </c>
      <c r="B11" s="97" t="s">
        <v>480</v>
      </c>
      <c r="C11" s="97" t="s">
        <v>555</v>
      </c>
    </row>
    <row r="12" spans="1:3" ht="17" x14ac:dyDescent="0.2">
      <c r="A12" s="97" t="s">
        <v>172</v>
      </c>
      <c r="B12" s="98" t="s">
        <v>173</v>
      </c>
      <c r="C12" s="99" t="s">
        <v>174</v>
      </c>
    </row>
    <row r="13" spans="1:3" ht="34" x14ac:dyDescent="0.2">
      <c r="A13" s="97" t="s">
        <v>175</v>
      </c>
      <c r="B13" s="98" t="s">
        <v>176</v>
      </c>
      <c r="C13" s="99" t="s">
        <v>177</v>
      </c>
    </row>
  </sheetData>
  <mergeCells count="3">
    <mergeCell ref="A1:C1"/>
    <mergeCell ref="A2:C2"/>
    <mergeCell ref="A3:C3"/>
  </mergeCells>
  <hyperlinks>
    <hyperlink ref="A1:C1" location="Index!A1" display="Zurück zum Index" xr:uid="{763C36C3-D7B9-3249-9904-EAF52D185D5A}"/>
  </hyperlinks>
  <pageMargins left="0.7" right="0.7" top="0.75" bottom="0.75" header="0.3" footer="0.3"/>
  <pageSetup paperSize="9" fitToHeight="0"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F7AB-3890-1F44-845C-14AA68A4201D}">
  <sheetPr>
    <pageSetUpPr fitToPage="1"/>
  </sheetPr>
  <dimension ref="A1:M22"/>
  <sheetViews>
    <sheetView showGridLines="0" zoomScaleNormal="100" workbookViewId="0">
      <selection sqref="A1:C1"/>
    </sheetView>
  </sheetViews>
  <sheetFormatPr baseColWidth="10" defaultColWidth="11.5" defaultRowHeight="16" x14ac:dyDescent="0.2"/>
  <cols>
    <col min="1" max="1" width="18.5" style="26" customWidth="1" collapsed="1"/>
    <col min="2" max="2" width="88.5" style="35" customWidth="1" collapsed="1"/>
    <col min="3" max="3" width="46" style="35" customWidth="1" collapsed="1"/>
    <col min="4" max="13" width="11.5" style="26"/>
    <col min="14" max="242" width="11.5" style="26" collapsed="1"/>
    <col min="243" max="243" width="57.1640625" style="26" customWidth="1" collapsed="1"/>
    <col min="244" max="255" width="14.33203125" style="26" customWidth="1" collapsed="1"/>
    <col min="256" max="498" width="11.5" style="26" collapsed="1"/>
    <col min="499" max="499" width="57.1640625" style="26" customWidth="1" collapsed="1"/>
    <col min="500" max="511" width="14.33203125" style="26" customWidth="1" collapsed="1"/>
    <col min="512" max="754" width="11.5" style="26" collapsed="1"/>
    <col min="755" max="755" width="57.1640625" style="26" customWidth="1" collapsed="1"/>
    <col min="756" max="767" width="14.33203125" style="26" customWidth="1" collapsed="1"/>
    <col min="768" max="1010" width="11.5" style="26" collapsed="1"/>
    <col min="1011" max="1011" width="57.1640625" style="26" customWidth="1" collapsed="1"/>
    <col min="1012" max="1023" width="14.33203125" style="26" customWidth="1" collapsed="1"/>
    <col min="1024" max="1266" width="11.5" style="26" collapsed="1"/>
    <col min="1267" max="1267" width="57.1640625" style="26" customWidth="1" collapsed="1"/>
    <col min="1268" max="1279" width="14.33203125" style="26" customWidth="1" collapsed="1"/>
    <col min="1280" max="1522" width="11.5" style="26" collapsed="1"/>
    <col min="1523" max="1523" width="57.1640625" style="26" customWidth="1" collapsed="1"/>
    <col min="1524" max="1535" width="14.33203125" style="26" customWidth="1" collapsed="1"/>
    <col min="1536" max="1778" width="11.5" style="26" collapsed="1"/>
    <col min="1779" max="1779" width="57.1640625" style="26" customWidth="1" collapsed="1"/>
    <col min="1780" max="1791" width="14.33203125" style="26" customWidth="1" collapsed="1"/>
    <col min="1792" max="2034" width="11.5" style="26" collapsed="1"/>
    <col min="2035" max="2035" width="57.1640625" style="26" customWidth="1" collapsed="1"/>
    <col min="2036" max="2047" width="14.33203125" style="26" customWidth="1" collapsed="1"/>
    <col min="2048" max="2290" width="11.5" style="26" collapsed="1"/>
    <col min="2291" max="2291" width="57.1640625" style="26" customWidth="1" collapsed="1"/>
    <col min="2292" max="2303" width="14.33203125" style="26" customWidth="1" collapsed="1"/>
    <col min="2304" max="2546" width="11.5" style="26" collapsed="1"/>
    <col min="2547" max="2547" width="57.1640625" style="26" customWidth="1" collapsed="1"/>
    <col min="2548" max="2559" width="14.33203125" style="26" customWidth="1" collapsed="1"/>
    <col min="2560" max="2802" width="11.5" style="26" collapsed="1"/>
    <col min="2803" max="2803" width="57.1640625" style="26" customWidth="1" collapsed="1"/>
    <col min="2804" max="2815" width="14.33203125" style="26" customWidth="1" collapsed="1"/>
    <col min="2816" max="3058" width="11.5" style="26" collapsed="1"/>
    <col min="3059" max="3059" width="57.1640625" style="26" customWidth="1" collapsed="1"/>
    <col min="3060" max="3071" width="14.33203125" style="26" customWidth="1" collapsed="1"/>
    <col min="3072" max="3314" width="11.5" style="26" collapsed="1"/>
    <col min="3315" max="3315" width="57.1640625" style="26" customWidth="1" collapsed="1"/>
    <col min="3316" max="3327" width="14.33203125" style="26" customWidth="1" collapsed="1"/>
    <col min="3328" max="3570" width="11.5" style="26" collapsed="1"/>
    <col min="3571" max="3571" width="57.1640625" style="26" customWidth="1" collapsed="1"/>
    <col min="3572" max="3583" width="14.33203125" style="26" customWidth="1" collapsed="1"/>
    <col min="3584" max="3826" width="11.5" style="26" collapsed="1"/>
    <col min="3827" max="3827" width="57.1640625" style="26" customWidth="1" collapsed="1"/>
    <col min="3828" max="3839" width="14.33203125" style="26" customWidth="1" collapsed="1"/>
    <col min="3840" max="4082" width="11.5" style="26" collapsed="1"/>
    <col min="4083" max="4083" width="57.1640625" style="26" customWidth="1" collapsed="1"/>
    <col min="4084" max="4095" width="14.33203125" style="26" customWidth="1" collapsed="1"/>
    <col min="4096" max="4338" width="11.5" style="26" collapsed="1"/>
    <col min="4339" max="4339" width="57.1640625" style="26" customWidth="1" collapsed="1"/>
    <col min="4340" max="4351" width="14.33203125" style="26" customWidth="1" collapsed="1"/>
    <col min="4352" max="4594" width="11.5" style="26" collapsed="1"/>
    <col min="4595" max="4595" width="57.1640625" style="26" customWidth="1" collapsed="1"/>
    <col min="4596" max="4607" width="14.33203125" style="26" customWidth="1" collapsed="1"/>
    <col min="4608" max="4850" width="11.5" style="26" collapsed="1"/>
    <col min="4851" max="4851" width="57.1640625" style="26" customWidth="1" collapsed="1"/>
    <col min="4852" max="4863" width="14.33203125" style="26" customWidth="1" collapsed="1"/>
    <col min="4864" max="5106" width="11.5" style="26" collapsed="1"/>
    <col min="5107" max="5107" width="57.1640625" style="26" customWidth="1" collapsed="1"/>
    <col min="5108" max="5119" width="14.33203125" style="26" customWidth="1" collapsed="1"/>
    <col min="5120" max="5362" width="11.5" style="26" collapsed="1"/>
    <col min="5363" max="5363" width="57.1640625" style="26" customWidth="1" collapsed="1"/>
    <col min="5364" max="5375" width="14.33203125" style="26" customWidth="1" collapsed="1"/>
    <col min="5376" max="5618" width="11.5" style="26" collapsed="1"/>
    <col min="5619" max="5619" width="57.1640625" style="26" customWidth="1" collapsed="1"/>
    <col min="5620" max="5631" width="14.33203125" style="26" customWidth="1" collapsed="1"/>
    <col min="5632" max="5874" width="11.5" style="26" collapsed="1"/>
    <col min="5875" max="5875" width="57.1640625" style="26" customWidth="1" collapsed="1"/>
    <col min="5876" max="5887" width="14.33203125" style="26" customWidth="1" collapsed="1"/>
    <col min="5888" max="6130" width="11.5" style="26" collapsed="1"/>
    <col min="6131" max="6131" width="57.1640625" style="26" customWidth="1" collapsed="1"/>
    <col min="6132" max="6143" width="14.33203125" style="26" customWidth="1" collapsed="1"/>
    <col min="6144" max="6386" width="11.5" style="26" collapsed="1"/>
    <col min="6387" max="6387" width="57.1640625" style="26" customWidth="1" collapsed="1"/>
    <col min="6388" max="6399" width="14.33203125" style="26" customWidth="1" collapsed="1"/>
    <col min="6400" max="6642" width="11.5" style="26" collapsed="1"/>
    <col min="6643" max="6643" width="57.1640625" style="26" customWidth="1" collapsed="1"/>
    <col min="6644" max="6655" width="14.33203125" style="26" customWidth="1" collapsed="1"/>
    <col min="6656" max="6898" width="11.5" style="26" collapsed="1"/>
    <col min="6899" max="6899" width="57.1640625" style="26" customWidth="1" collapsed="1"/>
    <col min="6900" max="6911" width="14.33203125" style="26" customWidth="1" collapsed="1"/>
    <col min="6912" max="7154" width="11.5" style="26" collapsed="1"/>
    <col min="7155" max="7155" width="57.1640625" style="26" customWidth="1" collapsed="1"/>
    <col min="7156" max="7167" width="14.33203125" style="26" customWidth="1" collapsed="1"/>
    <col min="7168" max="7410" width="11.5" style="26" collapsed="1"/>
    <col min="7411" max="7411" width="57.1640625" style="26" customWidth="1" collapsed="1"/>
    <col min="7412" max="7423" width="14.33203125" style="26" customWidth="1" collapsed="1"/>
    <col min="7424" max="7666" width="11.5" style="26" collapsed="1"/>
    <col min="7667" max="7667" width="57.1640625" style="26" customWidth="1" collapsed="1"/>
    <col min="7668" max="7679" width="14.33203125" style="26" customWidth="1" collapsed="1"/>
    <col min="7680" max="7922" width="11.5" style="26" collapsed="1"/>
    <col min="7923" max="7923" width="57.1640625" style="26" customWidth="1" collapsed="1"/>
    <col min="7924" max="7935" width="14.33203125" style="26" customWidth="1" collapsed="1"/>
    <col min="7936" max="8178" width="11.5" style="26" collapsed="1"/>
    <col min="8179" max="8179" width="57.1640625" style="26" customWidth="1" collapsed="1"/>
    <col min="8180" max="8191" width="14.33203125" style="26" customWidth="1" collapsed="1"/>
    <col min="8192" max="8434" width="11.5" style="26" collapsed="1"/>
    <col min="8435" max="8435" width="57.1640625" style="26" customWidth="1" collapsed="1"/>
    <col min="8436" max="8447" width="14.33203125" style="26" customWidth="1" collapsed="1"/>
    <col min="8448" max="8690" width="11.5" style="26" collapsed="1"/>
    <col min="8691" max="8691" width="57.1640625" style="26" customWidth="1" collapsed="1"/>
    <col min="8692" max="8703" width="14.33203125" style="26" customWidth="1" collapsed="1"/>
    <col min="8704" max="8946" width="11.5" style="26" collapsed="1"/>
    <col min="8947" max="8947" width="57.1640625" style="26" customWidth="1" collapsed="1"/>
    <col min="8948" max="8959" width="14.33203125" style="26" customWidth="1" collapsed="1"/>
    <col min="8960" max="9202" width="11.5" style="26" collapsed="1"/>
    <col min="9203" max="9203" width="57.1640625" style="26" customWidth="1" collapsed="1"/>
    <col min="9204" max="9215" width="14.33203125" style="26" customWidth="1" collapsed="1"/>
    <col min="9216" max="9458" width="11.5" style="26" collapsed="1"/>
    <col min="9459" max="9459" width="57.1640625" style="26" customWidth="1" collapsed="1"/>
    <col min="9460" max="9471" width="14.33203125" style="26" customWidth="1" collapsed="1"/>
    <col min="9472" max="9714" width="11.5" style="26" collapsed="1"/>
    <col min="9715" max="9715" width="57.1640625" style="26" customWidth="1" collapsed="1"/>
    <col min="9716" max="9727" width="14.33203125" style="26" customWidth="1" collapsed="1"/>
    <col min="9728" max="9970" width="11.5" style="26" collapsed="1"/>
    <col min="9971" max="9971" width="57.1640625" style="26" customWidth="1" collapsed="1"/>
    <col min="9972" max="9983" width="14.33203125" style="26" customWidth="1" collapsed="1"/>
    <col min="9984" max="10226" width="11.5" style="26" collapsed="1"/>
    <col min="10227" max="10227" width="57.1640625" style="26" customWidth="1" collapsed="1"/>
    <col min="10228" max="10239" width="14.33203125" style="26" customWidth="1" collapsed="1"/>
    <col min="10240" max="10482" width="11.5" style="26" collapsed="1"/>
    <col min="10483" max="10483" width="57.1640625" style="26" customWidth="1" collapsed="1"/>
    <col min="10484" max="10495" width="14.33203125" style="26" customWidth="1" collapsed="1"/>
    <col min="10496" max="10738" width="11.5" style="26" collapsed="1"/>
    <col min="10739" max="10739" width="57.1640625" style="26" customWidth="1" collapsed="1"/>
    <col min="10740" max="10751" width="14.33203125" style="26" customWidth="1" collapsed="1"/>
    <col min="10752" max="10994" width="11.5" style="26" collapsed="1"/>
    <col min="10995" max="10995" width="57.1640625" style="26" customWidth="1" collapsed="1"/>
    <col min="10996" max="11007" width="14.33203125" style="26" customWidth="1" collapsed="1"/>
    <col min="11008" max="11250" width="11.5" style="26" collapsed="1"/>
    <col min="11251" max="11251" width="57.1640625" style="26" customWidth="1" collapsed="1"/>
    <col min="11252" max="11263" width="14.33203125" style="26" customWidth="1" collapsed="1"/>
    <col min="11264" max="11506" width="11.5" style="26" collapsed="1"/>
    <col min="11507" max="11507" width="57.1640625" style="26" customWidth="1" collapsed="1"/>
    <col min="11508" max="11519" width="14.33203125" style="26" customWidth="1" collapsed="1"/>
    <col min="11520" max="11762" width="11.5" style="26" collapsed="1"/>
    <col min="11763" max="11763" width="57.1640625" style="26" customWidth="1" collapsed="1"/>
    <col min="11764" max="11775" width="14.33203125" style="26" customWidth="1" collapsed="1"/>
    <col min="11776" max="12018" width="11.5" style="26" collapsed="1"/>
    <col min="12019" max="12019" width="57.1640625" style="26" customWidth="1" collapsed="1"/>
    <col min="12020" max="12031" width="14.33203125" style="26" customWidth="1" collapsed="1"/>
    <col min="12032" max="12274" width="11.5" style="26" collapsed="1"/>
    <col min="12275" max="12275" width="57.1640625" style="26" customWidth="1" collapsed="1"/>
    <col min="12276" max="12287" width="14.33203125" style="26" customWidth="1" collapsed="1"/>
    <col min="12288" max="12530" width="11.5" style="26" collapsed="1"/>
    <col min="12531" max="12531" width="57.1640625" style="26" customWidth="1" collapsed="1"/>
    <col min="12532" max="12543" width="14.33203125" style="26" customWidth="1" collapsed="1"/>
    <col min="12544" max="12786" width="11.5" style="26" collapsed="1"/>
    <col min="12787" max="12787" width="57.1640625" style="26" customWidth="1" collapsed="1"/>
    <col min="12788" max="12799" width="14.33203125" style="26" customWidth="1" collapsed="1"/>
    <col min="12800" max="13042" width="11.5" style="26" collapsed="1"/>
    <col min="13043" max="13043" width="57.1640625" style="26" customWidth="1" collapsed="1"/>
    <col min="13044" max="13055" width="14.33203125" style="26" customWidth="1" collapsed="1"/>
    <col min="13056" max="13298" width="11.5" style="26" collapsed="1"/>
    <col min="13299" max="13299" width="57.1640625" style="26" customWidth="1" collapsed="1"/>
    <col min="13300" max="13311" width="14.33203125" style="26" customWidth="1" collapsed="1"/>
    <col min="13312" max="13554" width="11.5" style="26" collapsed="1"/>
    <col min="13555" max="13555" width="57.1640625" style="26" customWidth="1" collapsed="1"/>
    <col min="13556" max="13567" width="14.33203125" style="26" customWidth="1" collapsed="1"/>
    <col min="13568" max="13810" width="11.5" style="26" collapsed="1"/>
    <col min="13811" max="13811" width="57.1640625" style="26" customWidth="1" collapsed="1"/>
    <col min="13812" max="13823" width="14.33203125" style="26" customWidth="1" collapsed="1"/>
    <col min="13824" max="14066" width="11.5" style="26" collapsed="1"/>
    <col min="14067" max="14067" width="57.1640625" style="26" customWidth="1" collapsed="1"/>
    <col min="14068" max="14079" width="14.33203125" style="26" customWidth="1" collapsed="1"/>
    <col min="14080" max="14322" width="11.5" style="26" collapsed="1"/>
    <col min="14323" max="14323" width="57.1640625" style="26" customWidth="1" collapsed="1"/>
    <col min="14324" max="14335" width="14.33203125" style="26" customWidth="1" collapsed="1"/>
    <col min="14336" max="14578" width="11.5" style="26" collapsed="1"/>
    <col min="14579" max="14579" width="57.1640625" style="26" customWidth="1" collapsed="1"/>
    <col min="14580" max="14591" width="14.33203125" style="26" customWidth="1" collapsed="1"/>
    <col min="14592" max="14834" width="11.5" style="26" collapsed="1"/>
    <col min="14835" max="14835" width="57.1640625" style="26" customWidth="1" collapsed="1"/>
    <col min="14836" max="14847" width="14.33203125" style="26" customWidth="1" collapsed="1"/>
    <col min="14848" max="15090" width="11.5" style="26" collapsed="1"/>
    <col min="15091" max="15091" width="57.1640625" style="26" customWidth="1" collapsed="1"/>
    <col min="15092" max="15103" width="14.33203125" style="26" customWidth="1" collapsed="1"/>
    <col min="15104" max="15346" width="11.5" style="26" collapsed="1"/>
    <col min="15347" max="15347" width="57.1640625" style="26" customWidth="1" collapsed="1"/>
    <col min="15348" max="15359" width="14.33203125" style="26" customWidth="1" collapsed="1"/>
    <col min="15360" max="15602" width="11.5" style="26" collapsed="1"/>
    <col min="15603" max="15603" width="57.1640625" style="26" customWidth="1" collapsed="1"/>
    <col min="15604" max="15615" width="14.33203125" style="26" customWidth="1" collapsed="1"/>
    <col min="15616" max="15858" width="11.5" style="26" collapsed="1"/>
    <col min="15859" max="15859" width="57.1640625" style="26" customWidth="1" collapsed="1"/>
    <col min="15860" max="15871" width="14.33203125" style="26" customWidth="1" collapsed="1"/>
    <col min="15872" max="16114" width="11.5" style="26" collapsed="1"/>
    <col min="16115" max="16115" width="57.1640625" style="26" customWidth="1" collapsed="1"/>
    <col min="16116" max="16127" width="14.33203125" style="26" customWidth="1" collapsed="1"/>
    <col min="16128" max="16384" width="11.5" style="26" collapsed="1"/>
  </cols>
  <sheetData>
    <row r="1" spans="1:3" ht="15" customHeight="1" x14ac:dyDescent="0.2">
      <c r="A1" s="296" t="s">
        <v>102</v>
      </c>
      <c r="B1" s="300"/>
      <c r="C1" s="300"/>
    </row>
    <row r="2" spans="1:3" s="27" customFormat="1" ht="16" customHeight="1" x14ac:dyDescent="0.25">
      <c r="A2" s="293" t="s">
        <v>453</v>
      </c>
      <c r="B2" s="294"/>
      <c r="C2" s="294"/>
    </row>
    <row r="3" spans="1:3" s="27" customFormat="1" ht="15" customHeight="1" x14ac:dyDescent="0.25">
      <c r="A3" s="303" t="s">
        <v>178</v>
      </c>
      <c r="B3" s="303"/>
      <c r="C3" s="303"/>
    </row>
    <row r="5" spans="1:3" ht="19" thickBot="1" x14ac:dyDescent="0.25">
      <c r="A5" s="31"/>
      <c r="B5" s="32" t="s">
        <v>162</v>
      </c>
      <c r="C5" s="31" t="s">
        <v>179</v>
      </c>
    </row>
    <row r="6" spans="1:3" ht="18" thickBot="1" x14ac:dyDescent="0.25">
      <c r="A6" s="40" t="s">
        <v>180</v>
      </c>
      <c r="B6" s="40" t="s">
        <v>181</v>
      </c>
      <c r="C6" s="78" t="s">
        <v>477</v>
      </c>
    </row>
    <row r="7" spans="1:3" s="79" customFormat="1" ht="18" thickBot="1" x14ac:dyDescent="0.25">
      <c r="A7" s="40" t="s">
        <v>345</v>
      </c>
      <c r="B7" s="40" t="s">
        <v>346</v>
      </c>
      <c r="C7" s="78" t="s">
        <v>478</v>
      </c>
    </row>
    <row r="8" spans="1:3" s="79" customFormat="1" ht="18" thickBot="1" x14ac:dyDescent="0.25">
      <c r="A8" s="40" t="s">
        <v>347</v>
      </c>
      <c r="B8" s="40" t="s">
        <v>348</v>
      </c>
      <c r="C8" s="78" t="s">
        <v>349</v>
      </c>
    </row>
    <row r="9" spans="1:3" s="79" customFormat="1" ht="18" thickBot="1" x14ac:dyDescent="0.25">
      <c r="A9" s="40" t="s">
        <v>184</v>
      </c>
      <c r="B9" s="40" t="s">
        <v>185</v>
      </c>
      <c r="C9" s="78" t="s">
        <v>186</v>
      </c>
    </row>
    <row r="10" spans="1:3" ht="18" thickBot="1" x14ac:dyDescent="0.25">
      <c r="A10" s="40" t="s">
        <v>350</v>
      </c>
      <c r="B10" s="40" t="s">
        <v>351</v>
      </c>
      <c r="C10" s="78" t="s">
        <v>352</v>
      </c>
    </row>
    <row r="11" spans="1:3" ht="18" thickBot="1" x14ac:dyDescent="0.25">
      <c r="A11" s="40" t="s">
        <v>353</v>
      </c>
      <c r="B11" s="40" t="s">
        <v>354</v>
      </c>
      <c r="C11" s="78" t="s">
        <v>355</v>
      </c>
    </row>
    <row r="12" spans="1:3" s="39" customFormat="1" ht="18" thickBot="1" x14ac:dyDescent="0.25">
      <c r="A12" s="40" t="s">
        <v>481</v>
      </c>
      <c r="B12" s="40" t="s">
        <v>482</v>
      </c>
      <c r="C12" s="78" t="s">
        <v>483</v>
      </c>
    </row>
    <row r="13" spans="1:3" s="39" customFormat="1" ht="18" thickBot="1" x14ac:dyDescent="0.25">
      <c r="A13" s="40" t="s">
        <v>187</v>
      </c>
      <c r="B13" s="40" t="s">
        <v>188</v>
      </c>
      <c r="C13" s="78" t="s">
        <v>356</v>
      </c>
    </row>
    <row r="14" spans="1:3" ht="18" thickBot="1" x14ac:dyDescent="0.25">
      <c r="A14" s="40" t="s">
        <v>189</v>
      </c>
      <c r="B14" s="40" t="s">
        <v>190</v>
      </c>
      <c r="C14" s="78" t="s">
        <v>191</v>
      </c>
    </row>
    <row r="15" spans="1:3" ht="18" thickBot="1" x14ac:dyDescent="0.25">
      <c r="A15" s="40" t="s">
        <v>357</v>
      </c>
      <c r="B15" s="40" t="s">
        <v>358</v>
      </c>
      <c r="C15" s="78" t="s">
        <v>359</v>
      </c>
    </row>
    <row r="16" spans="1:3" ht="17" x14ac:dyDescent="0.2">
      <c r="A16" s="119" t="s">
        <v>360</v>
      </c>
      <c r="B16" s="119" t="s">
        <v>361</v>
      </c>
      <c r="C16" s="117" t="s">
        <v>401</v>
      </c>
    </row>
    <row r="17" spans="1:3" ht="17" x14ac:dyDescent="0.2">
      <c r="A17" s="120" t="s">
        <v>484</v>
      </c>
      <c r="B17" s="121" t="s">
        <v>485</v>
      </c>
      <c r="C17" s="122" t="s">
        <v>486</v>
      </c>
    </row>
    <row r="18" spans="1:3" ht="17" x14ac:dyDescent="0.2">
      <c r="A18" s="124" t="s">
        <v>487</v>
      </c>
      <c r="B18" s="131" t="s">
        <v>488</v>
      </c>
      <c r="C18" s="121" t="s">
        <v>489</v>
      </c>
    </row>
    <row r="19" spans="1:3" x14ac:dyDescent="0.2">
      <c r="A19" s="125"/>
      <c r="C19" s="123"/>
    </row>
    <row r="22" spans="1:3" x14ac:dyDescent="0.2">
      <c r="B22" s="118"/>
    </row>
  </sheetData>
  <mergeCells count="3">
    <mergeCell ref="A1:C1"/>
    <mergeCell ref="A2:C2"/>
    <mergeCell ref="A3:C3"/>
  </mergeCells>
  <hyperlinks>
    <hyperlink ref="A1:C1" location="Index!A1" display="Zurück zum Index" xr:uid="{0C8F9EFE-7AFC-B24A-83DD-D624235E8106}"/>
  </hyperlinks>
  <pageMargins left="0.7" right="0.7" top="0.75" bottom="0.75" header="0.3" footer="0.3"/>
  <pageSetup paperSize="9" fitToHeight="0"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D92B-76AB-5B4C-AA2B-C6572FFD6E36}">
  <sheetPr>
    <pageSetUpPr fitToPage="1"/>
  </sheetPr>
  <dimension ref="A1:M42"/>
  <sheetViews>
    <sheetView showGridLines="0" zoomScaleNormal="100" workbookViewId="0">
      <selection activeCell="C4" sqref="C1:C1048576"/>
    </sheetView>
  </sheetViews>
  <sheetFormatPr baseColWidth="10" defaultColWidth="11.5" defaultRowHeight="16" x14ac:dyDescent="0.2"/>
  <cols>
    <col min="1" max="1" width="88" style="26" customWidth="1" collapsed="1"/>
    <col min="2" max="2" width="31.1640625" style="26" customWidth="1" collapsed="1"/>
    <col min="3" max="3" width="24.5" style="25" customWidth="1" collapsed="1"/>
    <col min="4" max="13" width="11.5" style="26"/>
    <col min="14" max="230" width="11.5" style="26" collapsed="1"/>
    <col min="231" max="231" width="57.1640625" style="26" customWidth="1" collapsed="1"/>
    <col min="232" max="243" width="14.33203125" style="26" customWidth="1" collapsed="1"/>
    <col min="244" max="486" width="11.5" style="26" collapsed="1"/>
    <col min="487" max="487" width="57.1640625" style="26" customWidth="1" collapsed="1"/>
    <col min="488" max="499" width="14.33203125" style="26" customWidth="1" collapsed="1"/>
    <col min="500" max="742" width="11.5" style="26" collapsed="1"/>
    <col min="743" max="743" width="57.1640625" style="26" customWidth="1" collapsed="1"/>
    <col min="744" max="755" width="14.33203125" style="26" customWidth="1" collapsed="1"/>
    <col min="756" max="998" width="11.5" style="26" collapsed="1"/>
    <col min="999" max="999" width="57.1640625" style="26" customWidth="1" collapsed="1"/>
    <col min="1000" max="1011" width="14.33203125" style="26" customWidth="1" collapsed="1"/>
    <col min="1012" max="1254" width="11.5" style="26" collapsed="1"/>
    <col min="1255" max="1255" width="57.1640625" style="26" customWidth="1" collapsed="1"/>
    <col min="1256" max="1267" width="14.33203125" style="26" customWidth="1" collapsed="1"/>
    <col min="1268" max="1510" width="11.5" style="26" collapsed="1"/>
    <col min="1511" max="1511" width="57.1640625" style="26" customWidth="1" collapsed="1"/>
    <col min="1512" max="1523" width="14.33203125" style="26" customWidth="1" collapsed="1"/>
    <col min="1524" max="1766" width="11.5" style="26" collapsed="1"/>
    <col min="1767" max="1767" width="57.1640625" style="26" customWidth="1" collapsed="1"/>
    <col min="1768" max="1779" width="14.33203125" style="26" customWidth="1" collapsed="1"/>
    <col min="1780" max="2022" width="11.5" style="26" collapsed="1"/>
    <col min="2023" max="2023" width="57.1640625" style="26" customWidth="1" collapsed="1"/>
    <col min="2024" max="2035" width="14.33203125" style="26" customWidth="1" collapsed="1"/>
    <col min="2036" max="2278" width="11.5" style="26" collapsed="1"/>
    <col min="2279" max="2279" width="57.1640625" style="26" customWidth="1" collapsed="1"/>
    <col min="2280" max="2291" width="14.33203125" style="26" customWidth="1" collapsed="1"/>
    <col min="2292" max="2534" width="11.5" style="26" collapsed="1"/>
    <col min="2535" max="2535" width="57.1640625" style="26" customWidth="1" collapsed="1"/>
    <col min="2536" max="2547" width="14.33203125" style="26" customWidth="1" collapsed="1"/>
    <col min="2548" max="2790" width="11.5" style="26" collapsed="1"/>
    <col min="2791" max="2791" width="57.1640625" style="26" customWidth="1" collapsed="1"/>
    <col min="2792" max="2803" width="14.33203125" style="26" customWidth="1" collapsed="1"/>
    <col min="2804" max="3046" width="11.5" style="26" collapsed="1"/>
    <col min="3047" max="3047" width="57.1640625" style="26" customWidth="1" collapsed="1"/>
    <col min="3048" max="3059" width="14.33203125" style="26" customWidth="1" collapsed="1"/>
    <col min="3060" max="3302" width="11.5" style="26" collapsed="1"/>
    <col min="3303" max="3303" width="57.1640625" style="26" customWidth="1" collapsed="1"/>
    <col min="3304" max="3315" width="14.33203125" style="26" customWidth="1" collapsed="1"/>
    <col min="3316" max="3558" width="11.5" style="26" collapsed="1"/>
    <col min="3559" max="3559" width="57.1640625" style="26" customWidth="1" collapsed="1"/>
    <col min="3560" max="3571" width="14.33203125" style="26" customWidth="1" collapsed="1"/>
    <col min="3572" max="3814" width="11.5" style="26" collapsed="1"/>
    <col min="3815" max="3815" width="57.1640625" style="26" customWidth="1" collapsed="1"/>
    <col min="3816" max="3827" width="14.33203125" style="26" customWidth="1" collapsed="1"/>
    <col min="3828" max="4070" width="11.5" style="26" collapsed="1"/>
    <col min="4071" max="4071" width="57.1640625" style="26" customWidth="1" collapsed="1"/>
    <col min="4072" max="4083" width="14.33203125" style="26" customWidth="1" collapsed="1"/>
    <col min="4084" max="4326" width="11.5" style="26" collapsed="1"/>
    <col min="4327" max="4327" width="57.1640625" style="26" customWidth="1" collapsed="1"/>
    <col min="4328" max="4339" width="14.33203125" style="26" customWidth="1" collapsed="1"/>
    <col min="4340" max="4582" width="11.5" style="26" collapsed="1"/>
    <col min="4583" max="4583" width="57.1640625" style="26" customWidth="1" collapsed="1"/>
    <col min="4584" max="4595" width="14.33203125" style="26" customWidth="1" collapsed="1"/>
    <col min="4596" max="4838" width="11.5" style="26" collapsed="1"/>
    <col min="4839" max="4839" width="57.1640625" style="26" customWidth="1" collapsed="1"/>
    <col min="4840" max="4851" width="14.33203125" style="26" customWidth="1" collapsed="1"/>
    <col min="4852" max="5094" width="11.5" style="26" collapsed="1"/>
    <col min="5095" max="5095" width="57.1640625" style="26" customWidth="1" collapsed="1"/>
    <col min="5096" max="5107" width="14.33203125" style="26" customWidth="1" collapsed="1"/>
    <col min="5108" max="5350" width="11.5" style="26" collapsed="1"/>
    <col min="5351" max="5351" width="57.1640625" style="26" customWidth="1" collapsed="1"/>
    <col min="5352" max="5363" width="14.33203125" style="26" customWidth="1" collapsed="1"/>
    <col min="5364" max="5606" width="11.5" style="26" collapsed="1"/>
    <col min="5607" max="5607" width="57.1640625" style="26" customWidth="1" collapsed="1"/>
    <col min="5608" max="5619" width="14.33203125" style="26" customWidth="1" collapsed="1"/>
    <col min="5620" max="5862" width="11.5" style="26" collapsed="1"/>
    <col min="5863" max="5863" width="57.1640625" style="26" customWidth="1" collapsed="1"/>
    <col min="5864" max="5875" width="14.33203125" style="26" customWidth="1" collapsed="1"/>
    <col min="5876" max="6118" width="11.5" style="26" collapsed="1"/>
    <col min="6119" max="6119" width="57.1640625" style="26" customWidth="1" collapsed="1"/>
    <col min="6120" max="6131" width="14.33203125" style="26" customWidth="1" collapsed="1"/>
    <col min="6132" max="6374" width="11.5" style="26" collapsed="1"/>
    <col min="6375" max="6375" width="57.1640625" style="26" customWidth="1" collapsed="1"/>
    <col min="6376" max="6387" width="14.33203125" style="26" customWidth="1" collapsed="1"/>
    <col min="6388" max="6630" width="11.5" style="26" collapsed="1"/>
    <col min="6631" max="6631" width="57.1640625" style="26" customWidth="1" collapsed="1"/>
    <col min="6632" max="6643" width="14.33203125" style="26" customWidth="1" collapsed="1"/>
    <col min="6644" max="6886" width="11.5" style="26" collapsed="1"/>
    <col min="6887" max="6887" width="57.1640625" style="26" customWidth="1" collapsed="1"/>
    <col min="6888" max="6899" width="14.33203125" style="26" customWidth="1" collapsed="1"/>
    <col min="6900" max="7142" width="11.5" style="26" collapsed="1"/>
    <col min="7143" max="7143" width="57.1640625" style="26" customWidth="1" collapsed="1"/>
    <col min="7144" max="7155" width="14.33203125" style="26" customWidth="1" collapsed="1"/>
    <col min="7156" max="7398" width="11.5" style="26" collapsed="1"/>
    <col min="7399" max="7399" width="57.1640625" style="26" customWidth="1" collapsed="1"/>
    <col min="7400" max="7411" width="14.33203125" style="26" customWidth="1" collapsed="1"/>
    <col min="7412" max="7654" width="11.5" style="26" collapsed="1"/>
    <col min="7655" max="7655" width="57.1640625" style="26" customWidth="1" collapsed="1"/>
    <col min="7656" max="7667" width="14.33203125" style="26" customWidth="1" collapsed="1"/>
    <col min="7668" max="7910" width="11.5" style="26" collapsed="1"/>
    <col min="7911" max="7911" width="57.1640625" style="26" customWidth="1" collapsed="1"/>
    <col min="7912" max="7923" width="14.33203125" style="26" customWidth="1" collapsed="1"/>
    <col min="7924" max="8166" width="11.5" style="26" collapsed="1"/>
    <col min="8167" max="8167" width="57.1640625" style="26" customWidth="1" collapsed="1"/>
    <col min="8168" max="8179" width="14.33203125" style="26" customWidth="1" collapsed="1"/>
    <col min="8180" max="8422" width="11.5" style="26" collapsed="1"/>
    <col min="8423" max="8423" width="57.1640625" style="26" customWidth="1" collapsed="1"/>
    <col min="8424" max="8435" width="14.33203125" style="26" customWidth="1" collapsed="1"/>
    <col min="8436" max="8678" width="11.5" style="26" collapsed="1"/>
    <col min="8679" max="8679" width="57.1640625" style="26" customWidth="1" collapsed="1"/>
    <col min="8680" max="8691" width="14.33203125" style="26" customWidth="1" collapsed="1"/>
    <col min="8692" max="8934" width="11.5" style="26" collapsed="1"/>
    <col min="8935" max="8935" width="57.1640625" style="26" customWidth="1" collapsed="1"/>
    <col min="8936" max="8947" width="14.33203125" style="26" customWidth="1" collapsed="1"/>
    <col min="8948" max="9190" width="11.5" style="26" collapsed="1"/>
    <col min="9191" max="9191" width="57.1640625" style="26" customWidth="1" collapsed="1"/>
    <col min="9192" max="9203" width="14.33203125" style="26" customWidth="1" collapsed="1"/>
    <col min="9204" max="9446" width="11.5" style="26" collapsed="1"/>
    <col min="9447" max="9447" width="57.1640625" style="26" customWidth="1" collapsed="1"/>
    <col min="9448" max="9459" width="14.33203125" style="26" customWidth="1" collapsed="1"/>
    <col min="9460" max="9702" width="11.5" style="26" collapsed="1"/>
    <col min="9703" max="9703" width="57.1640625" style="26" customWidth="1" collapsed="1"/>
    <col min="9704" max="9715" width="14.33203125" style="26" customWidth="1" collapsed="1"/>
    <col min="9716" max="9958" width="11.5" style="26" collapsed="1"/>
    <col min="9959" max="9959" width="57.1640625" style="26" customWidth="1" collapsed="1"/>
    <col min="9960" max="9971" width="14.33203125" style="26" customWidth="1" collapsed="1"/>
    <col min="9972" max="10214" width="11.5" style="26" collapsed="1"/>
    <col min="10215" max="10215" width="57.1640625" style="26" customWidth="1" collapsed="1"/>
    <col min="10216" max="10227" width="14.33203125" style="26" customWidth="1" collapsed="1"/>
    <col min="10228" max="10470" width="11.5" style="26" collapsed="1"/>
    <col min="10471" max="10471" width="57.1640625" style="26" customWidth="1" collapsed="1"/>
    <col min="10472" max="10483" width="14.33203125" style="26" customWidth="1" collapsed="1"/>
    <col min="10484" max="10726" width="11.5" style="26" collapsed="1"/>
    <col min="10727" max="10727" width="57.1640625" style="26" customWidth="1" collapsed="1"/>
    <col min="10728" max="10739" width="14.33203125" style="26" customWidth="1" collapsed="1"/>
    <col min="10740" max="10982" width="11.5" style="26" collapsed="1"/>
    <col min="10983" max="10983" width="57.1640625" style="26" customWidth="1" collapsed="1"/>
    <col min="10984" max="10995" width="14.33203125" style="26" customWidth="1" collapsed="1"/>
    <col min="10996" max="11238" width="11.5" style="26" collapsed="1"/>
    <col min="11239" max="11239" width="57.1640625" style="26" customWidth="1" collapsed="1"/>
    <col min="11240" max="11251" width="14.33203125" style="26" customWidth="1" collapsed="1"/>
    <col min="11252" max="11494" width="11.5" style="26" collapsed="1"/>
    <col min="11495" max="11495" width="57.1640625" style="26" customWidth="1" collapsed="1"/>
    <col min="11496" max="11507" width="14.33203125" style="26" customWidth="1" collapsed="1"/>
    <col min="11508" max="11750" width="11.5" style="26" collapsed="1"/>
    <col min="11751" max="11751" width="57.1640625" style="26" customWidth="1" collapsed="1"/>
    <col min="11752" max="11763" width="14.33203125" style="26" customWidth="1" collapsed="1"/>
    <col min="11764" max="12006" width="11.5" style="26" collapsed="1"/>
    <col min="12007" max="12007" width="57.1640625" style="26" customWidth="1" collapsed="1"/>
    <col min="12008" max="12019" width="14.33203125" style="26" customWidth="1" collapsed="1"/>
    <col min="12020" max="12262" width="11.5" style="26" collapsed="1"/>
    <col min="12263" max="12263" width="57.1640625" style="26" customWidth="1" collapsed="1"/>
    <col min="12264" max="12275" width="14.33203125" style="26" customWidth="1" collapsed="1"/>
    <col min="12276" max="12518" width="11.5" style="26" collapsed="1"/>
    <col min="12519" max="12519" width="57.1640625" style="26" customWidth="1" collapsed="1"/>
    <col min="12520" max="12531" width="14.33203125" style="26" customWidth="1" collapsed="1"/>
    <col min="12532" max="12774" width="11.5" style="26" collapsed="1"/>
    <col min="12775" max="12775" width="57.1640625" style="26" customWidth="1" collapsed="1"/>
    <col min="12776" max="12787" width="14.33203125" style="26" customWidth="1" collapsed="1"/>
    <col min="12788" max="13030" width="11.5" style="26" collapsed="1"/>
    <col min="13031" max="13031" width="57.1640625" style="26" customWidth="1" collapsed="1"/>
    <col min="13032" max="13043" width="14.33203125" style="26" customWidth="1" collapsed="1"/>
    <col min="13044" max="13286" width="11.5" style="26" collapsed="1"/>
    <col min="13287" max="13287" width="57.1640625" style="26" customWidth="1" collapsed="1"/>
    <col min="13288" max="13299" width="14.33203125" style="26" customWidth="1" collapsed="1"/>
    <col min="13300" max="13542" width="11.5" style="26" collapsed="1"/>
    <col min="13543" max="13543" width="57.1640625" style="26" customWidth="1" collapsed="1"/>
    <col min="13544" max="13555" width="14.33203125" style="26" customWidth="1" collapsed="1"/>
    <col min="13556" max="13798" width="11.5" style="26" collapsed="1"/>
    <col min="13799" max="13799" width="57.1640625" style="26" customWidth="1" collapsed="1"/>
    <col min="13800" max="13811" width="14.33203125" style="26" customWidth="1" collapsed="1"/>
    <col min="13812" max="14054" width="11.5" style="26" collapsed="1"/>
    <col min="14055" max="14055" width="57.1640625" style="26" customWidth="1" collapsed="1"/>
    <col min="14056" max="14067" width="14.33203125" style="26" customWidth="1" collapsed="1"/>
    <col min="14068" max="14310" width="11.5" style="26" collapsed="1"/>
    <col min="14311" max="14311" width="57.1640625" style="26" customWidth="1" collapsed="1"/>
    <col min="14312" max="14323" width="14.33203125" style="26" customWidth="1" collapsed="1"/>
    <col min="14324" max="14566" width="11.5" style="26" collapsed="1"/>
    <col min="14567" max="14567" width="57.1640625" style="26" customWidth="1" collapsed="1"/>
    <col min="14568" max="14579" width="14.33203125" style="26" customWidth="1" collapsed="1"/>
    <col min="14580" max="14822" width="11.5" style="26" collapsed="1"/>
    <col min="14823" max="14823" width="57.1640625" style="26" customWidth="1" collapsed="1"/>
    <col min="14824" max="14835" width="14.33203125" style="26" customWidth="1" collapsed="1"/>
    <col min="14836" max="15078" width="11.5" style="26" collapsed="1"/>
    <col min="15079" max="15079" width="57.1640625" style="26" customWidth="1" collapsed="1"/>
    <col min="15080" max="15091" width="14.33203125" style="26" customWidth="1" collapsed="1"/>
    <col min="15092" max="15334" width="11.5" style="26" collapsed="1"/>
    <col min="15335" max="15335" width="57.1640625" style="26" customWidth="1" collapsed="1"/>
    <col min="15336" max="15347" width="14.33203125" style="26" customWidth="1" collapsed="1"/>
    <col min="15348" max="15590" width="11.5" style="26" collapsed="1"/>
    <col min="15591" max="15591" width="57.1640625" style="26" customWidth="1" collapsed="1"/>
    <col min="15592" max="15603" width="14.33203125" style="26" customWidth="1" collapsed="1"/>
    <col min="15604" max="15846" width="11.5" style="26" collapsed="1"/>
    <col min="15847" max="15847" width="57.1640625" style="26" customWidth="1" collapsed="1"/>
    <col min="15848" max="15859" width="14.33203125" style="26" customWidth="1" collapsed="1"/>
    <col min="15860" max="16102" width="11.5" style="26" collapsed="1"/>
    <col min="16103" max="16103" width="57.1640625" style="26" customWidth="1" collapsed="1"/>
    <col min="16104" max="16115" width="14.33203125" style="26" customWidth="1" collapsed="1"/>
    <col min="16116" max="16384" width="11.5" style="26" collapsed="1"/>
  </cols>
  <sheetData>
    <row r="1" spans="1:3" ht="15" customHeight="1" x14ac:dyDescent="0.2">
      <c r="A1" s="296" t="s">
        <v>102</v>
      </c>
      <c r="B1" s="300"/>
      <c r="C1" s="300"/>
    </row>
    <row r="2" spans="1:3" s="27" customFormat="1" ht="16" customHeight="1" x14ac:dyDescent="0.25">
      <c r="A2" s="293" t="s">
        <v>453</v>
      </c>
      <c r="B2" s="294"/>
      <c r="C2" s="294"/>
    </row>
    <row r="3" spans="1:3" s="27" customFormat="1" ht="15" customHeight="1" x14ac:dyDescent="0.25">
      <c r="A3" s="303" t="s">
        <v>192</v>
      </c>
      <c r="B3" s="303"/>
      <c r="C3" s="303"/>
    </row>
    <row r="5" spans="1:3" ht="35" customHeight="1" x14ac:dyDescent="0.2">
      <c r="A5" s="75" t="s">
        <v>494</v>
      </c>
    </row>
    <row r="6" spans="1:3" ht="19" thickBot="1" x14ac:dyDescent="0.25">
      <c r="A6" s="31" t="s">
        <v>110</v>
      </c>
      <c r="B6" s="32" t="s">
        <v>127</v>
      </c>
      <c r="C6" s="33" t="s">
        <v>552</v>
      </c>
    </row>
    <row r="7" spans="1:3" ht="52" thickBot="1" x14ac:dyDescent="0.25">
      <c r="A7" s="40" t="s">
        <v>193</v>
      </c>
      <c r="B7" s="40" t="s">
        <v>194</v>
      </c>
      <c r="C7" s="41">
        <v>1788750</v>
      </c>
    </row>
    <row r="8" spans="1:3" ht="86" thickBot="1" x14ac:dyDescent="0.25">
      <c r="A8" s="40" t="s">
        <v>531</v>
      </c>
      <c r="B8" s="40" t="s">
        <v>508</v>
      </c>
      <c r="C8" s="41">
        <v>1699053.85</v>
      </c>
    </row>
    <row r="9" spans="1:3" ht="35" thickBot="1" x14ac:dyDescent="0.25">
      <c r="A9" s="40" t="s">
        <v>505</v>
      </c>
      <c r="B9" s="40" t="s">
        <v>506</v>
      </c>
      <c r="C9" s="41">
        <v>1643279</v>
      </c>
    </row>
    <row r="10" spans="1:3" ht="52" thickBot="1" x14ac:dyDescent="0.25">
      <c r="A10" s="40" t="s">
        <v>402</v>
      </c>
      <c r="B10" s="40" t="s">
        <v>204</v>
      </c>
      <c r="C10" s="41">
        <v>1597800</v>
      </c>
    </row>
    <row r="11" spans="1:3" ht="35" thickBot="1" x14ac:dyDescent="0.25">
      <c r="A11" s="40" t="s">
        <v>403</v>
      </c>
      <c r="B11" s="40" t="s">
        <v>404</v>
      </c>
      <c r="C11" s="41">
        <v>1525000</v>
      </c>
    </row>
    <row r="12" spans="1:3" ht="86" thickBot="1" x14ac:dyDescent="0.25">
      <c r="A12" s="40" t="s">
        <v>405</v>
      </c>
      <c r="B12" s="40" t="s">
        <v>406</v>
      </c>
      <c r="C12" s="41">
        <v>1501497</v>
      </c>
    </row>
    <row r="13" spans="1:3" ht="69" thickBot="1" x14ac:dyDescent="0.25">
      <c r="A13" s="40" t="s">
        <v>407</v>
      </c>
      <c r="B13" s="40" t="s">
        <v>399</v>
      </c>
      <c r="C13" s="41">
        <v>1293114</v>
      </c>
    </row>
    <row r="14" spans="1:3" ht="52" thickBot="1" x14ac:dyDescent="0.25">
      <c r="A14" s="40" t="s">
        <v>408</v>
      </c>
      <c r="B14" s="40" t="s">
        <v>409</v>
      </c>
      <c r="C14" s="41">
        <v>1287604</v>
      </c>
    </row>
    <row r="15" spans="1:3" ht="35" thickBot="1" x14ac:dyDescent="0.25">
      <c r="A15" s="40" t="s">
        <v>195</v>
      </c>
      <c r="B15" s="40" t="s">
        <v>142</v>
      </c>
      <c r="C15" s="41" t="s">
        <v>362</v>
      </c>
    </row>
    <row r="16" spans="1:3" ht="18" thickBot="1" x14ac:dyDescent="0.25">
      <c r="A16" s="40" t="s">
        <v>363</v>
      </c>
      <c r="B16" s="40" t="s">
        <v>364</v>
      </c>
      <c r="C16" s="41">
        <v>1203254</v>
      </c>
    </row>
    <row r="17" spans="1:3" ht="69" thickBot="1" x14ac:dyDescent="0.25">
      <c r="A17" s="40" t="s">
        <v>365</v>
      </c>
      <c r="B17" s="40" t="s">
        <v>410</v>
      </c>
      <c r="C17" s="41">
        <v>784295</v>
      </c>
    </row>
    <row r="18" spans="1:3" ht="52" thickBot="1" x14ac:dyDescent="0.25">
      <c r="A18" s="40" t="s">
        <v>411</v>
      </c>
      <c r="B18" s="40" t="s">
        <v>412</v>
      </c>
      <c r="C18" s="41">
        <v>1115510</v>
      </c>
    </row>
    <row r="19" spans="1:3" ht="52" thickBot="1" x14ac:dyDescent="0.25">
      <c r="A19" s="40" t="s">
        <v>196</v>
      </c>
      <c r="B19" s="40" t="s">
        <v>197</v>
      </c>
      <c r="C19" s="41">
        <v>1094863</v>
      </c>
    </row>
    <row r="20" spans="1:3" ht="86" thickBot="1" x14ac:dyDescent="0.25">
      <c r="A20" s="40" t="s">
        <v>413</v>
      </c>
      <c r="B20" s="40" t="s">
        <v>414</v>
      </c>
      <c r="C20" s="41">
        <v>1035300</v>
      </c>
    </row>
    <row r="21" spans="1:3" ht="69" thickBot="1" x14ac:dyDescent="0.25">
      <c r="A21" s="40" t="s">
        <v>366</v>
      </c>
      <c r="B21" s="40" t="s">
        <v>198</v>
      </c>
      <c r="C21" s="41">
        <v>900700</v>
      </c>
    </row>
    <row r="22" spans="1:3" ht="52" thickBot="1" x14ac:dyDescent="0.25">
      <c r="A22" s="40" t="s">
        <v>415</v>
      </c>
      <c r="B22" s="40" t="s">
        <v>399</v>
      </c>
      <c r="C22" s="41">
        <v>860030</v>
      </c>
    </row>
    <row r="23" spans="1:3" ht="52" thickBot="1" x14ac:dyDescent="0.25">
      <c r="A23" s="40" t="s">
        <v>199</v>
      </c>
      <c r="B23" s="40" t="s">
        <v>200</v>
      </c>
      <c r="C23" s="41">
        <v>835724</v>
      </c>
    </row>
    <row r="24" spans="1:3" ht="35" thickBot="1" x14ac:dyDescent="0.25">
      <c r="A24" s="40" t="s">
        <v>416</v>
      </c>
      <c r="B24" s="40" t="s">
        <v>417</v>
      </c>
      <c r="C24" s="41">
        <v>808667</v>
      </c>
    </row>
    <row r="25" spans="1:3" ht="35" thickBot="1" x14ac:dyDescent="0.25">
      <c r="A25" s="40" t="s">
        <v>201</v>
      </c>
      <c r="B25" s="40" t="s">
        <v>202</v>
      </c>
      <c r="C25" s="41">
        <v>804550</v>
      </c>
    </row>
    <row r="26" spans="1:3" ht="35" thickBot="1" x14ac:dyDescent="0.25">
      <c r="A26" s="40" t="s">
        <v>499</v>
      </c>
      <c r="B26" s="40" t="s">
        <v>500</v>
      </c>
      <c r="C26" s="41">
        <v>667340</v>
      </c>
    </row>
    <row r="27" spans="1:3" ht="69" thickBot="1" x14ac:dyDescent="0.25">
      <c r="A27" s="40" t="s">
        <v>418</v>
      </c>
      <c r="B27" s="40" t="s">
        <v>419</v>
      </c>
      <c r="C27" s="41">
        <v>664150</v>
      </c>
    </row>
    <row r="28" spans="1:3" ht="52" thickBot="1" x14ac:dyDescent="0.25">
      <c r="A28" s="40" t="s">
        <v>367</v>
      </c>
      <c r="B28" s="40" t="s">
        <v>368</v>
      </c>
      <c r="C28" s="41">
        <v>635950</v>
      </c>
    </row>
    <row r="29" spans="1:3" ht="18" thickBot="1" x14ac:dyDescent="0.25">
      <c r="A29" s="40" t="s">
        <v>369</v>
      </c>
      <c r="B29" s="40" t="s">
        <v>370</v>
      </c>
      <c r="C29" s="41">
        <v>635340</v>
      </c>
    </row>
    <row r="30" spans="1:3" ht="35" thickBot="1" x14ac:dyDescent="0.25">
      <c r="A30" s="40" t="s">
        <v>420</v>
      </c>
      <c r="B30" s="40" t="s">
        <v>421</v>
      </c>
      <c r="C30" s="41">
        <v>611630</v>
      </c>
    </row>
    <row r="31" spans="1:3" ht="69" thickBot="1" x14ac:dyDescent="0.25">
      <c r="A31" s="40" t="s">
        <v>497</v>
      </c>
      <c r="B31" s="40" t="s">
        <v>498</v>
      </c>
      <c r="C31" s="41">
        <v>608940</v>
      </c>
    </row>
    <row r="32" spans="1:3" ht="52" thickBot="1" x14ac:dyDescent="0.25">
      <c r="A32" s="40" t="s">
        <v>422</v>
      </c>
      <c r="B32" s="40" t="s">
        <v>423</v>
      </c>
      <c r="C32" s="41">
        <v>595604</v>
      </c>
    </row>
    <row r="33" spans="1:3" ht="52" thickBot="1" x14ac:dyDescent="0.25">
      <c r="A33" s="40" t="s">
        <v>532</v>
      </c>
      <c r="B33" s="40" t="s">
        <v>507</v>
      </c>
      <c r="C33" s="41">
        <v>577754</v>
      </c>
    </row>
    <row r="34" spans="1:3" ht="52" thickBot="1" x14ac:dyDescent="0.25">
      <c r="A34" s="40" t="s">
        <v>503</v>
      </c>
      <c r="B34" s="40" t="s">
        <v>504</v>
      </c>
      <c r="C34" s="41">
        <v>570875</v>
      </c>
    </row>
    <row r="35" spans="1:3" ht="35" thickBot="1" x14ac:dyDescent="0.25">
      <c r="A35" s="40" t="s">
        <v>371</v>
      </c>
      <c r="B35" s="40" t="s">
        <v>372</v>
      </c>
      <c r="C35" s="41">
        <v>566536</v>
      </c>
    </row>
    <row r="36" spans="1:3" ht="52" thickBot="1" x14ac:dyDescent="0.25">
      <c r="A36" s="40" t="s">
        <v>205</v>
      </c>
      <c r="B36" s="40" t="s">
        <v>206</v>
      </c>
      <c r="C36" s="41">
        <v>561300</v>
      </c>
    </row>
    <row r="37" spans="1:3" ht="52" thickBot="1" x14ac:dyDescent="0.25">
      <c r="A37" s="42" t="s">
        <v>424</v>
      </c>
      <c r="B37" s="40" t="s">
        <v>496</v>
      </c>
      <c r="C37" s="41">
        <v>549507</v>
      </c>
    </row>
    <row r="38" spans="1:3" ht="35" thickBot="1" x14ac:dyDescent="0.25">
      <c r="A38" s="40" t="s">
        <v>207</v>
      </c>
      <c r="B38" s="40" t="s">
        <v>203</v>
      </c>
      <c r="C38" s="41" t="s">
        <v>373</v>
      </c>
    </row>
    <row r="39" spans="1:3" ht="35" thickBot="1" x14ac:dyDescent="0.25">
      <c r="A39" s="40" t="s">
        <v>501</v>
      </c>
      <c r="B39" s="40" t="s">
        <v>502</v>
      </c>
      <c r="C39" s="41">
        <v>544606</v>
      </c>
    </row>
    <row r="40" spans="1:3" ht="69" thickBot="1" x14ac:dyDescent="0.25">
      <c r="A40" s="40" t="s">
        <v>374</v>
      </c>
      <c r="B40" s="40" t="s">
        <v>208</v>
      </c>
      <c r="C40" s="41">
        <v>541300</v>
      </c>
    </row>
    <row r="41" spans="1:3" ht="52" thickBot="1" x14ac:dyDescent="0.25">
      <c r="A41" s="40" t="s">
        <v>209</v>
      </c>
      <c r="B41" s="40" t="s">
        <v>495</v>
      </c>
      <c r="C41" s="41">
        <v>538450</v>
      </c>
    </row>
    <row r="42" spans="1:3" ht="52" thickBot="1" x14ac:dyDescent="0.25">
      <c r="A42" s="40" t="s">
        <v>210</v>
      </c>
      <c r="B42" s="40" t="s">
        <v>211</v>
      </c>
      <c r="C42" s="41">
        <v>535000</v>
      </c>
    </row>
  </sheetData>
  <mergeCells count="3">
    <mergeCell ref="A1:C1"/>
    <mergeCell ref="A2:C2"/>
    <mergeCell ref="A3:C3"/>
  </mergeCells>
  <hyperlinks>
    <hyperlink ref="A1:C1" location="Index!A1" display="Zurück zum Index" xr:uid="{814D5757-1340-F24B-99E9-035672F0FF58}"/>
  </hyperlinks>
  <pageMargins left="0.7" right="0.7" top="0.75" bottom="0.75" header="0.3" footer="0.3"/>
  <pageSetup paperSize="9" fitToHeight="0"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EFA9-5552-9D45-9B9E-8C5A0F5B836B}">
  <sheetPr>
    <pageSetUpPr fitToPage="1"/>
  </sheetPr>
  <dimension ref="A1:M50"/>
  <sheetViews>
    <sheetView showGridLines="0" zoomScaleNormal="100" workbookViewId="0">
      <selection activeCell="A6" sqref="A6:XFD6"/>
    </sheetView>
  </sheetViews>
  <sheetFormatPr baseColWidth="10" defaultColWidth="11.5" defaultRowHeight="16" x14ac:dyDescent="0.2"/>
  <cols>
    <col min="1" max="1" width="75.6640625" style="26" customWidth="1" collapsed="1"/>
    <col min="2" max="2" width="34.33203125" style="26" customWidth="1" collapsed="1"/>
    <col min="3" max="3" width="19.83203125" style="25" customWidth="1" collapsed="1"/>
    <col min="4" max="13" width="11.5" style="26"/>
    <col min="14" max="230" width="11.5" style="26" collapsed="1"/>
    <col min="231" max="231" width="57.1640625" style="26" customWidth="1" collapsed="1"/>
    <col min="232" max="243" width="14.33203125" style="26" customWidth="1" collapsed="1"/>
    <col min="244" max="486" width="11.5" style="26" collapsed="1"/>
    <col min="487" max="487" width="57.1640625" style="26" customWidth="1" collapsed="1"/>
    <col min="488" max="499" width="14.33203125" style="26" customWidth="1" collapsed="1"/>
    <col min="500" max="742" width="11.5" style="26" collapsed="1"/>
    <col min="743" max="743" width="57.1640625" style="26" customWidth="1" collapsed="1"/>
    <col min="744" max="755" width="14.33203125" style="26" customWidth="1" collapsed="1"/>
    <col min="756" max="998" width="11.5" style="26" collapsed="1"/>
    <col min="999" max="999" width="57.1640625" style="26" customWidth="1" collapsed="1"/>
    <col min="1000" max="1011" width="14.33203125" style="26" customWidth="1" collapsed="1"/>
    <col min="1012" max="1254" width="11.5" style="26" collapsed="1"/>
    <col min="1255" max="1255" width="57.1640625" style="26" customWidth="1" collapsed="1"/>
    <col min="1256" max="1267" width="14.33203125" style="26" customWidth="1" collapsed="1"/>
    <col min="1268" max="1510" width="11.5" style="26" collapsed="1"/>
    <col min="1511" max="1511" width="57.1640625" style="26" customWidth="1" collapsed="1"/>
    <col min="1512" max="1523" width="14.33203125" style="26" customWidth="1" collapsed="1"/>
    <col min="1524" max="1766" width="11.5" style="26" collapsed="1"/>
    <col min="1767" max="1767" width="57.1640625" style="26" customWidth="1" collapsed="1"/>
    <col min="1768" max="1779" width="14.33203125" style="26" customWidth="1" collapsed="1"/>
    <col min="1780" max="2022" width="11.5" style="26" collapsed="1"/>
    <col min="2023" max="2023" width="57.1640625" style="26" customWidth="1" collapsed="1"/>
    <col min="2024" max="2035" width="14.33203125" style="26" customWidth="1" collapsed="1"/>
    <col min="2036" max="2278" width="11.5" style="26" collapsed="1"/>
    <col min="2279" max="2279" width="57.1640625" style="26" customWidth="1" collapsed="1"/>
    <col min="2280" max="2291" width="14.33203125" style="26" customWidth="1" collapsed="1"/>
    <col min="2292" max="2534" width="11.5" style="26" collapsed="1"/>
    <col min="2535" max="2535" width="57.1640625" style="26" customWidth="1" collapsed="1"/>
    <col min="2536" max="2547" width="14.33203125" style="26" customWidth="1" collapsed="1"/>
    <col min="2548" max="2790" width="11.5" style="26" collapsed="1"/>
    <col min="2791" max="2791" width="57.1640625" style="26" customWidth="1" collapsed="1"/>
    <col min="2792" max="2803" width="14.33203125" style="26" customWidth="1" collapsed="1"/>
    <col min="2804" max="3046" width="11.5" style="26" collapsed="1"/>
    <col min="3047" max="3047" width="57.1640625" style="26" customWidth="1" collapsed="1"/>
    <col min="3048" max="3059" width="14.33203125" style="26" customWidth="1" collapsed="1"/>
    <col min="3060" max="3302" width="11.5" style="26" collapsed="1"/>
    <col min="3303" max="3303" width="57.1640625" style="26" customWidth="1" collapsed="1"/>
    <col min="3304" max="3315" width="14.33203125" style="26" customWidth="1" collapsed="1"/>
    <col min="3316" max="3558" width="11.5" style="26" collapsed="1"/>
    <col min="3559" max="3559" width="57.1640625" style="26" customWidth="1" collapsed="1"/>
    <col min="3560" max="3571" width="14.33203125" style="26" customWidth="1" collapsed="1"/>
    <col min="3572" max="3814" width="11.5" style="26" collapsed="1"/>
    <col min="3815" max="3815" width="57.1640625" style="26" customWidth="1" collapsed="1"/>
    <col min="3816" max="3827" width="14.33203125" style="26" customWidth="1" collapsed="1"/>
    <col min="3828" max="4070" width="11.5" style="26" collapsed="1"/>
    <col min="4071" max="4071" width="57.1640625" style="26" customWidth="1" collapsed="1"/>
    <col min="4072" max="4083" width="14.33203125" style="26" customWidth="1" collapsed="1"/>
    <col min="4084" max="4326" width="11.5" style="26" collapsed="1"/>
    <col min="4327" max="4327" width="57.1640625" style="26" customWidth="1" collapsed="1"/>
    <col min="4328" max="4339" width="14.33203125" style="26" customWidth="1" collapsed="1"/>
    <col min="4340" max="4582" width="11.5" style="26" collapsed="1"/>
    <col min="4583" max="4583" width="57.1640625" style="26" customWidth="1" collapsed="1"/>
    <col min="4584" max="4595" width="14.33203125" style="26" customWidth="1" collapsed="1"/>
    <col min="4596" max="4838" width="11.5" style="26" collapsed="1"/>
    <col min="4839" max="4839" width="57.1640625" style="26" customWidth="1" collapsed="1"/>
    <col min="4840" max="4851" width="14.33203125" style="26" customWidth="1" collapsed="1"/>
    <col min="4852" max="5094" width="11.5" style="26" collapsed="1"/>
    <col min="5095" max="5095" width="57.1640625" style="26" customWidth="1" collapsed="1"/>
    <col min="5096" max="5107" width="14.33203125" style="26" customWidth="1" collapsed="1"/>
    <col min="5108" max="5350" width="11.5" style="26" collapsed="1"/>
    <col min="5351" max="5351" width="57.1640625" style="26" customWidth="1" collapsed="1"/>
    <col min="5352" max="5363" width="14.33203125" style="26" customWidth="1" collapsed="1"/>
    <col min="5364" max="5606" width="11.5" style="26" collapsed="1"/>
    <col min="5607" max="5607" width="57.1640625" style="26" customWidth="1" collapsed="1"/>
    <col min="5608" max="5619" width="14.33203125" style="26" customWidth="1" collapsed="1"/>
    <col min="5620" max="5862" width="11.5" style="26" collapsed="1"/>
    <col min="5863" max="5863" width="57.1640625" style="26" customWidth="1" collapsed="1"/>
    <col min="5864" max="5875" width="14.33203125" style="26" customWidth="1" collapsed="1"/>
    <col min="5876" max="6118" width="11.5" style="26" collapsed="1"/>
    <col min="6119" max="6119" width="57.1640625" style="26" customWidth="1" collapsed="1"/>
    <col min="6120" max="6131" width="14.33203125" style="26" customWidth="1" collapsed="1"/>
    <col min="6132" max="6374" width="11.5" style="26" collapsed="1"/>
    <col min="6375" max="6375" width="57.1640625" style="26" customWidth="1" collapsed="1"/>
    <col min="6376" max="6387" width="14.33203125" style="26" customWidth="1" collapsed="1"/>
    <col min="6388" max="6630" width="11.5" style="26" collapsed="1"/>
    <col min="6631" max="6631" width="57.1640625" style="26" customWidth="1" collapsed="1"/>
    <col min="6632" max="6643" width="14.33203125" style="26" customWidth="1" collapsed="1"/>
    <col min="6644" max="6886" width="11.5" style="26" collapsed="1"/>
    <col min="6887" max="6887" width="57.1640625" style="26" customWidth="1" collapsed="1"/>
    <col min="6888" max="6899" width="14.33203125" style="26" customWidth="1" collapsed="1"/>
    <col min="6900" max="7142" width="11.5" style="26" collapsed="1"/>
    <col min="7143" max="7143" width="57.1640625" style="26" customWidth="1" collapsed="1"/>
    <col min="7144" max="7155" width="14.33203125" style="26" customWidth="1" collapsed="1"/>
    <col min="7156" max="7398" width="11.5" style="26" collapsed="1"/>
    <col min="7399" max="7399" width="57.1640625" style="26" customWidth="1" collapsed="1"/>
    <col min="7400" max="7411" width="14.33203125" style="26" customWidth="1" collapsed="1"/>
    <col min="7412" max="7654" width="11.5" style="26" collapsed="1"/>
    <col min="7655" max="7655" width="57.1640625" style="26" customWidth="1" collapsed="1"/>
    <col min="7656" max="7667" width="14.33203125" style="26" customWidth="1" collapsed="1"/>
    <col min="7668" max="7910" width="11.5" style="26" collapsed="1"/>
    <col min="7911" max="7911" width="57.1640625" style="26" customWidth="1" collapsed="1"/>
    <col min="7912" max="7923" width="14.33203125" style="26" customWidth="1" collapsed="1"/>
    <col min="7924" max="8166" width="11.5" style="26" collapsed="1"/>
    <col min="8167" max="8167" width="57.1640625" style="26" customWidth="1" collapsed="1"/>
    <col min="8168" max="8179" width="14.33203125" style="26" customWidth="1" collapsed="1"/>
    <col min="8180" max="8422" width="11.5" style="26" collapsed="1"/>
    <col min="8423" max="8423" width="57.1640625" style="26" customWidth="1" collapsed="1"/>
    <col min="8424" max="8435" width="14.33203125" style="26" customWidth="1" collapsed="1"/>
    <col min="8436" max="8678" width="11.5" style="26" collapsed="1"/>
    <col min="8679" max="8679" width="57.1640625" style="26" customWidth="1" collapsed="1"/>
    <col min="8680" max="8691" width="14.33203125" style="26" customWidth="1" collapsed="1"/>
    <col min="8692" max="8934" width="11.5" style="26" collapsed="1"/>
    <col min="8935" max="8935" width="57.1640625" style="26" customWidth="1" collapsed="1"/>
    <col min="8936" max="8947" width="14.33203125" style="26" customWidth="1" collapsed="1"/>
    <col min="8948" max="9190" width="11.5" style="26" collapsed="1"/>
    <col min="9191" max="9191" width="57.1640625" style="26" customWidth="1" collapsed="1"/>
    <col min="9192" max="9203" width="14.33203125" style="26" customWidth="1" collapsed="1"/>
    <col min="9204" max="9446" width="11.5" style="26" collapsed="1"/>
    <col min="9447" max="9447" width="57.1640625" style="26" customWidth="1" collapsed="1"/>
    <col min="9448" max="9459" width="14.33203125" style="26" customWidth="1" collapsed="1"/>
    <col min="9460" max="9702" width="11.5" style="26" collapsed="1"/>
    <col min="9703" max="9703" width="57.1640625" style="26" customWidth="1" collapsed="1"/>
    <col min="9704" max="9715" width="14.33203125" style="26" customWidth="1" collapsed="1"/>
    <col min="9716" max="9958" width="11.5" style="26" collapsed="1"/>
    <col min="9959" max="9959" width="57.1640625" style="26" customWidth="1" collapsed="1"/>
    <col min="9960" max="9971" width="14.33203125" style="26" customWidth="1" collapsed="1"/>
    <col min="9972" max="10214" width="11.5" style="26" collapsed="1"/>
    <col min="10215" max="10215" width="57.1640625" style="26" customWidth="1" collapsed="1"/>
    <col min="10216" max="10227" width="14.33203125" style="26" customWidth="1" collapsed="1"/>
    <col min="10228" max="10470" width="11.5" style="26" collapsed="1"/>
    <col min="10471" max="10471" width="57.1640625" style="26" customWidth="1" collapsed="1"/>
    <col min="10472" max="10483" width="14.33203125" style="26" customWidth="1" collapsed="1"/>
    <col min="10484" max="10726" width="11.5" style="26" collapsed="1"/>
    <col min="10727" max="10727" width="57.1640625" style="26" customWidth="1" collapsed="1"/>
    <col min="10728" max="10739" width="14.33203125" style="26" customWidth="1" collapsed="1"/>
    <col min="10740" max="10982" width="11.5" style="26" collapsed="1"/>
    <col min="10983" max="10983" width="57.1640625" style="26" customWidth="1" collapsed="1"/>
    <col min="10984" max="10995" width="14.33203125" style="26" customWidth="1" collapsed="1"/>
    <col min="10996" max="11238" width="11.5" style="26" collapsed="1"/>
    <col min="11239" max="11239" width="57.1640625" style="26" customWidth="1" collapsed="1"/>
    <col min="11240" max="11251" width="14.33203125" style="26" customWidth="1" collapsed="1"/>
    <col min="11252" max="11494" width="11.5" style="26" collapsed="1"/>
    <col min="11495" max="11495" width="57.1640625" style="26" customWidth="1" collapsed="1"/>
    <col min="11496" max="11507" width="14.33203125" style="26" customWidth="1" collapsed="1"/>
    <col min="11508" max="11750" width="11.5" style="26" collapsed="1"/>
    <col min="11751" max="11751" width="57.1640625" style="26" customWidth="1" collapsed="1"/>
    <col min="11752" max="11763" width="14.33203125" style="26" customWidth="1" collapsed="1"/>
    <col min="11764" max="12006" width="11.5" style="26" collapsed="1"/>
    <col min="12007" max="12007" width="57.1640625" style="26" customWidth="1" collapsed="1"/>
    <col min="12008" max="12019" width="14.33203125" style="26" customWidth="1" collapsed="1"/>
    <col min="12020" max="12262" width="11.5" style="26" collapsed="1"/>
    <col min="12263" max="12263" width="57.1640625" style="26" customWidth="1" collapsed="1"/>
    <col min="12264" max="12275" width="14.33203125" style="26" customWidth="1" collapsed="1"/>
    <col min="12276" max="12518" width="11.5" style="26" collapsed="1"/>
    <col min="12519" max="12519" width="57.1640625" style="26" customWidth="1" collapsed="1"/>
    <col min="12520" max="12531" width="14.33203125" style="26" customWidth="1" collapsed="1"/>
    <col min="12532" max="12774" width="11.5" style="26" collapsed="1"/>
    <col min="12775" max="12775" width="57.1640625" style="26" customWidth="1" collapsed="1"/>
    <col min="12776" max="12787" width="14.33203125" style="26" customWidth="1" collapsed="1"/>
    <col min="12788" max="13030" width="11.5" style="26" collapsed="1"/>
    <col min="13031" max="13031" width="57.1640625" style="26" customWidth="1" collapsed="1"/>
    <col min="13032" max="13043" width="14.33203125" style="26" customWidth="1" collapsed="1"/>
    <col min="13044" max="13286" width="11.5" style="26" collapsed="1"/>
    <col min="13287" max="13287" width="57.1640625" style="26" customWidth="1" collapsed="1"/>
    <col min="13288" max="13299" width="14.33203125" style="26" customWidth="1" collapsed="1"/>
    <col min="13300" max="13542" width="11.5" style="26" collapsed="1"/>
    <col min="13543" max="13543" width="57.1640625" style="26" customWidth="1" collapsed="1"/>
    <col min="13544" max="13555" width="14.33203125" style="26" customWidth="1" collapsed="1"/>
    <col min="13556" max="13798" width="11.5" style="26" collapsed="1"/>
    <col min="13799" max="13799" width="57.1640625" style="26" customWidth="1" collapsed="1"/>
    <col min="13800" max="13811" width="14.33203125" style="26" customWidth="1" collapsed="1"/>
    <col min="13812" max="14054" width="11.5" style="26" collapsed="1"/>
    <col min="14055" max="14055" width="57.1640625" style="26" customWidth="1" collapsed="1"/>
    <col min="14056" max="14067" width="14.33203125" style="26" customWidth="1" collapsed="1"/>
    <col min="14068" max="14310" width="11.5" style="26" collapsed="1"/>
    <col min="14311" max="14311" width="57.1640625" style="26" customWidth="1" collapsed="1"/>
    <col min="14312" max="14323" width="14.33203125" style="26" customWidth="1" collapsed="1"/>
    <col min="14324" max="14566" width="11.5" style="26" collapsed="1"/>
    <col min="14567" max="14567" width="57.1640625" style="26" customWidth="1" collapsed="1"/>
    <col min="14568" max="14579" width="14.33203125" style="26" customWidth="1" collapsed="1"/>
    <col min="14580" max="14822" width="11.5" style="26" collapsed="1"/>
    <col min="14823" max="14823" width="57.1640625" style="26" customWidth="1" collapsed="1"/>
    <col min="14824" max="14835" width="14.33203125" style="26" customWidth="1" collapsed="1"/>
    <col min="14836" max="15078" width="11.5" style="26" collapsed="1"/>
    <col min="15079" max="15079" width="57.1640625" style="26" customWidth="1" collapsed="1"/>
    <col min="15080" max="15091" width="14.33203125" style="26" customWidth="1" collapsed="1"/>
    <col min="15092" max="15334" width="11.5" style="26" collapsed="1"/>
    <col min="15335" max="15335" width="57.1640625" style="26" customWidth="1" collapsed="1"/>
    <col min="15336" max="15347" width="14.33203125" style="26" customWidth="1" collapsed="1"/>
    <col min="15348" max="15590" width="11.5" style="26" collapsed="1"/>
    <col min="15591" max="15591" width="57.1640625" style="26" customWidth="1" collapsed="1"/>
    <col min="15592" max="15603" width="14.33203125" style="26" customWidth="1" collapsed="1"/>
    <col min="15604" max="15846" width="11.5" style="26" collapsed="1"/>
    <col min="15847" max="15847" width="57.1640625" style="26" customWidth="1" collapsed="1"/>
    <col min="15848" max="15859" width="14.33203125" style="26" customWidth="1" collapsed="1"/>
    <col min="15860" max="16102" width="11.5" style="26" collapsed="1"/>
    <col min="16103" max="16103" width="57.1640625" style="26" customWidth="1" collapsed="1"/>
    <col min="16104" max="16115" width="14.33203125" style="26" customWidth="1" collapsed="1"/>
    <col min="16116" max="16384" width="11.5" style="26" collapsed="1"/>
  </cols>
  <sheetData>
    <row r="1" spans="1:3" ht="15" customHeight="1" x14ac:dyDescent="0.2">
      <c r="A1" s="296" t="s">
        <v>102</v>
      </c>
      <c r="B1" s="300"/>
      <c r="C1" s="300"/>
    </row>
    <row r="2" spans="1:3" s="27" customFormat="1" ht="16" customHeight="1" x14ac:dyDescent="0.25">
      <c r="A2" s="293" t="s">
        <v>453</v>
      </c>
      <c r="B2" s="294"/>
      <c r="C2" s="294"/>
    </row>
    <row r="3" spans="1:3" s="27" customFormat="1" ht="15" customHeight="1" x14ac:dyDescent="0.25">
      <c r="A3" s="303" t="s">
        <v>212</v>
      </c>
      <c r="B3" s="303"/>
      <c r="C3" s="303"/>
    </row>
    <row r="5" spans="1:3" ht="35" customHeight="1" x14ac:dyDescent="0.2">
      <c r="A5" s="74" t="s">
        <v>455</v>
      </c>
    </row>
    <row r="6" spans="1:3" ht="19" customHeight="1" thickBot="1" x14ac:dyDescent="0.25">
      <c r="A6" s="114" t="s">
        <v>213</v>
      </c>
      <c r="B6" s="115" t="s">
        <v>116</v>
      </c>
      <c r="C6" s="116" t="s">
        <v>552</v>
      </c>
    </row>
    <row r="7" spans="1:3" ht="18" thickBot="1" x14ac:dyDescent="0.25">
      <c r="A7" s="40" t="s">
        <v>214</v>
      </c>
      <c r="B7" s="40" t="s">
        <v>215</v>
      </c>
      <c r="C7" s="41" t="s">
        <v>216</v>
      </c>
    </row>
    <row r="8" spans="1:3" ht="52" thickBot="1" x14ac:dyDescent="0.25">
      <c r="A8" s="40" t="s">
        <v>375</v>
      </c>
      <c r="B8" s="40" t="s">
        <v>145</v>
      </c>
      <c r="C8" s="41">
        <v>6331264.4900000002</v>
      </c>
    </row>
    <row r="9" spans="1:3" ht="18" thickBot="1" x14ac:dyDescent="0.25">
      <c r="A9" s="40" t="s">
        <v>217</v>
      </c>
      <c r="B9" s="40" t="s">
        <v>218</v>
      </c>
      <c r="C9" s="41">
        <v>5394200</v>
      </c>
    </row>
    <row r="10" spans="1:3" ht="18" thickBot="1" x14ac:dyDescent="0.25">
      <c r="A10" s="40" t="s">
        <v>425</v>
      </c>
      <c r="B10" s="40" t="s">
        <v>426</v>
      </c>
      <c r="C10" s="41">
        <v>4269000</v>
      </c>
    </row>
    <row r="11" spans="1:3" ht="52" thickBot="1" x14ac:dyDescent="0.25">
      <c r="A11" s="40" t="s">
        <v>427</v>
      </c>
      <c r="B11" s="40" t="s">
        <v>456</v>
      </c>
      <c r="C11" s="41">
        <v>3800000</v>
      </c>
    </row>
    <row r="12" spans="1:3" ht="35" thickBot="1" x14ac:dyDescent="0.25">
      <c r="A12" s="40" t="s">
        <v>376</v>
      </c>
      <c r="B12" s="40" t="s">
        <v>328</v>
      </c>
      <c r="C12" s="41">
        <v>3147804</v>
      </c>
    </row>
    <row r="13" spans="1:3" ht="35" thickBot="1" x14ac:dyDescent="0.25">
      <c r="A13" s="40" t="s">
        <v>457</v>
      </c>
      <c r="B13" s="40" t="s">
        <v>458</v>
      </c>
      <c r="C13" s="41">
        <v>3138359.8</v>
      </c>
    </row>
    <row r="14" spans="1:3" ht="35" thickBot="1" x14ac:dyDescent="0.25">
      <c r="A14" s="40" t="s">
        <v>219</v>
      </c>
      <c r="B14" s="40" t="s">
        <v>459</v>
      </c>
      <c r="C14" s="41">
        <v>3060000</v>
      </c>
    </row>
    <row r="15" spans="1:3" ht="52" thickBot="1" x14ac:dyDescent="0.25">
      <c r="A15" s="40" t="s">
        <v>428</v>
      </c>
      <c r="B15" s="40" t="s">
        <v>429</v>
      </c>
      <c r="C15" s="41">
        <v>2900000</v>
      </c>
    </row>
    <row r="16" spans="1:3" ht="154" thickBot="1" x14ac:dyDescent="0.25">
      <c r="A16" s="40" t="s">
        <v>460</v>
      </c>
      <c r="B16" s="40" t="s">
        <v>461</v>
      </c>
      <c r="C16" s="41">
        <v>2869633</v>
      </c>
    </row>
    <row r="17" spans="1:3" ht="35" thickBot="1" x14ac:dyDescent="0.25">
      <c r="A17" s="40" t="s">
        <v>220</v>
      </c>
      <c r="B17" s="40" t="s">
        <v>221</v>
      </c>
      <c r="C17" s="41">
        <v>2800000</v>
      </c>
    </row>
    <row r="18" spans="1:3" ht="35" thickBot="1" x14ac:dyDescent="0.25">
      <c r="A18" s="40" t="s">
        <v>248</v>
      </c>
      <c r="B18" s="40" t="s">
        <v>249</v>
      </c>
      <c r="C18" s="41">
        <v>2757675</v>
      </c>
    </row>
    <row r="19" spans="1:3" ht="18" thickBot="1" x14ac:dyDescent="0.25">
      <c r="A19" s="40" t="s">
        <v>230</v>
      </c>
      <c r="B19" s="40" t="s">
        <v>231</v>
      </c>
      <c r="C19" s="41">
        <v>2668500</v>
      </c>
    </row>
    <row r="20" spans="1:3" ht="18" thickBot="1" x14ac:dyDescent="0.25">
      <c r="A20" s="40" t="s">
        <v>223</v>
      </c>
      <c r="B20" s="40" t="s">
        <v>224</v>
      </c>
      <c r="C20" s="41">
        <v>2627500</v>
      </c>
    </row>
    <row r="21" spans="1:3" ht="18" thickBot="1" x14ac:dyDescent="0.25">
      <c r="A21" s="40" t="s">
        <v>235</v>
      </c>
      <c r="B21" s="40" t="s">
        <v>236</v>
      </c>
      <c r="C21" s="41">
        <v>2627500</v>
      </c>
    </row>
    <row r="22" spans="1:3" ht="35" thickBot="1" x14ac:dyDescent="0.25">
      <c r="A22" s="40" t="s">
        <v>237</v>
      </c>
      <c r="B22" s="40" t="s">
        <v>238</v>
      </c>
      <c r="C22" s="41">
        <v>2620000</v>
      </c>
    </row>
    <row r="23" spans="1:3" ht="35" thickBot="1" x14ac:dyDescent="0.25">
      <c r="A23" s="40" t="s">
        <v>377</v>
      </c>
      <c r="B23" s="40" t="s">
        <v>426</v>
      </c>
      <c r="C23" s="41">
        <v>2500000</v>
      </c>
    </row>
    <row r="24" spans="1:3" ht="52" thickBot="1" x14ac:dyDescent="0.25">
      <c r="A24" s="40" t="s">
        <v>430</v>
      </c>
      <c r="B24" s="40" t="s">
        <v>431</v>
      </c>
      <c r="C24" s="41">
        <v>2485466</v>
      </c>
    </row>
    <row r="25" spans="1:3" ht="35" thickBot="1" x14ac:dyDescent="0.25">
      <c r="A25" s="40" t="s">
        <v>462</v>
      </c>
      <c r="B25" s="40" t="s">
        <v>140</v>
      </c>
      <c r="C25" s="41">
        <v>2300000</v>
      </c>
    </row>
    <row r="26" spans="1:3" ht="35" thickBot="1" x14ac:dyDescent="0.25">
      <c r="A26" s="40" t="s">
        <v>225</v>
      </c>
      <c r="B26" s="40" t="s">
        <v>226</v>
      </c>
      <c r="C26" s="41">
        <v>2183000</v>
      </c>
    </row>
    <row r="27" spans="1:3" ht="18" thickBot="1" x14ac:dyDescent="0.25">
      <c r="A27" s="40" t="s">
        <v>463</v>
      </c>
      <c r="B27" s="40" t="s">
        <v>464</v>
      </c>
      <c r="C27" s="41">
        <v>2037290</v>
      </c>
    </row>
    <row r="28" spans="1:3" ht="69" thickBot="1" x14ac:dyDescent="0.25">
      <c r="A28" s="40" t="s">
        <v>227</v>
      </c>
      <c r="B28" s="40" t="s">
        <v>465</v>
      </c>
      <c r="C28" s="41" t="s">
        <v>228</v>
      </c>
    </row>
    <row r="29" spans="1:3" ht="35" thickBot="1" x14ac:dyDescent="0.25">
      <c r="A29" s="40" t="s">
        <v>378</v>
      </c>
      <c r="B29" s="40" t="s">
        <v>466</v>
      </c>
      <c r="C29" s="41">
        <v>1918000</v>
      </c>
    </row>
    <row r="30" spans="1:3" ht="35" thickBot="1" x14ac:dyDescent="0.25">
      <c r="A30" s="40" t="s">
        <v>379</v>
      </c>
      <c r="B30" s="40" t="s">
        <v>147</v>
      </c>
      <c r="C30" s="41">
        <v>1880320</v>
      </c>
    </row>
    <row r="31" spans="1:3" ht="35" thickBot="1" x14ac:dyDescent="0.25">
      <c r="A31" s="40" t="s">
        <v>222</v>
      </c>
      <c r="B31" s="40" t="s">
        <v>467</v>
      </c>
      <c r="C31" s="41">
        <v>1866400</v>
      </c>
    </row>
    <row r="32" spans="1:3" ht="35" thickBot="1" x14ac:dyDescent="0.25">
      <c r="A32" s="40" t="s">
        <v>232</v>
      </c>
      <c r="B32" s="40" t="s">
        <v>233</v>
      </c>
      <c r="C32" s="41" t="s">
        <v>234</v>
      </c>
    </row>
    <row r="33" spans="1:3" ht="35" thickBot="1" x14ac:dyDescent="0.25">
      <c r="A33" s="40" t="s">
        <v>380</v>
      </c>
      <c r="B33" s="40" t="s">
        <v>468</v>
      </c>
      <c r="C33" s="41">
        <v>1800000</v>
      </c>
    </row>
    <row r="34" spans="1:3" ht="35" thickBot="1" x14ac:dyDescent="0.25">
      <c r="A34" s="40" t="s">
        <v>241</v>
      </c>
      <c r="B34" s="40" t="s">
        <v>226</v>
      </c>
      <c r="C34" s="41">
        <v>1718500</v>
      </c>
    </row>
    <row r="35" spans="1:3" ht="35" thickBot="1" x14ac:dyDescent="0.25">
      <c r="A35" s="40" t="s">
        <v>432</v>
      </c>
      <c r="B35" s="40" t="s">
        <v>433</v>
      </c>
      <c r="C35" s="41">
        <v>1570216.88</v>
      </c>
    </row>
    <row r="36" spans="1:3" ht="35" thickBot="1" x14ac:dyDescent="0.25">
      <c r="A36" s="40" t="s">
        <v>239</v>
      </c>
      <c r="B36" s="40" t="s">
        <v>240</v>
      </c>
      <c r="C36" s="41">
        <v>1544751</v>
      </c>
    </row>
    <row r="37" spans="1:3" ht="18" thickBot="1" x14ac:dyDescent="0.25">
      <c r="A37" s="40" t="s">
        <v>242</v>
      </c>
      <c r="B37" s="40" t="s">
        <v>243</v>
      </c>
      <c r="C37" s="41">
        <v>1550000</v>
      </c>
    </row>
    <row r="38" spans="1:3" ht="69" thickBot="1" x14ac:dyDescent="0.25">
      <c r="A38" s="40" t="s">
        <v>244</v>
      </c>
      <c r="B38" s="40" t="s">
        <v>171</v>
      </c>
      <c r="C38" s="41">
        <v>1500000</v>
      </c>
    </row>
    <row r="39" spans="1:3" ht="35" thickBot="1" x14ac:dyDescent="0.25">
      <c r="A39" s="40" t="s">
        <v>469</v>
      </c>
      <c r="B39" s="40" t="s">
        <v>470</v>
      </c>
      <c r="C39" s="41">
        <v>1500000</v>
      </c>
    </row>
    <row r="40" spans="1:3" ht="35" thickBot="1" x14ac:dyDescent="0.25">
      <c r="A40" s="40" t="s">
        <v>245</v>
      </c>
      <c r="B40" s="40" t="s">
        <v>221</v>
      </c>
      <c r="C40" s="41">
        <v>1431379</v>
      </c>
    </row>
    <row r="41" spans="1:3" ht="69" thickBot="1" x14ac:dyDescent="0.25">
      <c r="A41" s="40" t="s">
        <v>246</v>
      </c>
      <c r="B41" s="40" t="s">
        <v>240</v>
      </c>
      <c r="C41" s="41" t="s">
        <v>247</v>
      </c>
    </row>
    <row r="42" spans="1:3" ht="35" thickBot="1" x14ac:dyDescent="0.25">
      <c r="A42" s="40" t="s">
        <v>434</v>
      </c>
      <c r="B42" s="40" t="s">
        <v>435</v>
      </c>
      <c r="C42" s="41">
        <v>1313500</v>
      </c>
    </row>
    <row r="43" spans="1:3" ht="52" thickBot="1" x14ac:dyDescent="0.25">
      <c r="A43" s="40" t="s">
        <v>250</v>
      </c>
      <c r="B43" s="40" t="s">
        <v>251</v>
      </c>
      <c r="C43" s="41">
        <v>1206500</v>
      </c>
    </row>
    <row r="44" spans="1:3" ht="35" thickBot="1" x14ac:dyDescent="0.25">
      <c r="A44" s="40" t="s">
        <v>471</v>
      </c>
      <c r="B44" s="40" t="s">
        <v>472</v>
      </c>
      <c r="C44" s="41">
        <v>1200000</v>
      </c>
    </row>
    <row r="45" spans="1:3" ht="35" thickBot="1" x14ac:dyDescent="0.25">
      <c r="A45" s="40" t="s">
        <v>473</v>
      </c>
      <c r="B45" s="40" t="s">
        <v>152</v>
      </c>
      <c r="C45" s="41">
        <v>1180000</v>
      </c>
    </row>
    <row r="46" spans="1:3" ht="69" thickBot="1" x14ac:dyDescent="0.25">
      <c r="A46" s="40" t="s">
        <v>252</v>
      </c>
      <c r="B46" s="40" t="s">
        <v>253</v>
      </c>
      <c r="C46" s="41">
        <v>1091737</v>
      </c>
    </row>
    <row r="47" spans="1:3" ht="69" thickBot="1" x14ac:dyDescent="0.25">
      <c r="A47" s="40" t="s">
        <v>474</v>
      </c>
      <c r="B47" s="40" t="s">
        <v>229</v>
      </c>
      <c r="C47" s="41">
        <v>1091871.3999999999</v>
      </c>
    </row>
    <row r="48" spans="1:3" ht="52" thickBot="1" x14ac:dyDescent="0.25">
      <c r="A48" s="40" t="s">
        <v>254</v>
      </c>
      <c r="B48" s="106" t="s">
        <v>255</v>
      </c>
      <c r="C48" s="107">
        <v>1000000</v>
      </c>
    </row>
    <row r="49" spans="1:3" ht="34" x14ac:dyDescent="0.2">
      <c r="A49" s="108" t="s">
        <v>256</v>
      </c>
      <c r="B49" s="109" t="s">
        <v>257</v>
      </c>
      <c r="C49" s="110">
        <v>1000000</v>
      </c>
    </row>
    <row r="50" spans="1:3" ht="34" x14ac:dyDescent="0.2">
      <c r="A50" s="111" t="s">
        <v>475</v>
      </c>
      <c r="B50" s="112" t="s">
        <v>476</v>
      </c>
      <c r="C50" s="113">
        <v>1000000</v>
      </c>
    </row>
  </sheetData>
  <mergeCells count="3">
    <mergeCell ref="A1:C1"/>
    <mergeCell ref="A2:C2"/>
    <mergeCell ref="A3:C3"/>
  </mergeCells>
  <hyperlinks>
    <hyperlink ref="A1:C1" location="Index!A1" display="Zurück zum Index" xr:uid="{D31C6EEC-1FF4-C444-8EAB-FA2C0EC1E3E3}"/>
  </hyperlinks>
  <pageMargins left="0.7" right="0.7" top="0.75" bottom="0.75" header="0.3" footer="0.3"/>
  <pageSetup paperSize="9" fitToHeight="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F1F0-397C-8D4B-95BA-195BA21F49BB}">
  <sheetPr>
    <pageSetUpPr fitToPage="1"/>
  </sheetPr>
  <dimension ref="A1:WVV12"/>
  <sheetViews>
    <sheetView showGridLines="0" zoomScaleNormal="100" workbookViewId="0">
      <selection sqref="A1:XFD1"/>
    </sheetView>
  </sheetViews>
  <sheetFormatPr baseColWidth="10" defaultColWidth="11.5" defaultRowHeight="16" x14ac:dyDescent="0.2"/>
  <cols>
    <col min="1" max="1" width="25.6640625" style="26" customWidth="1" collapsed="1"/>
    <col min="2" max="2" width="77.1640625" style="35" customWidth="1" collapsed="1"/>
    <col min="3" max="3" width="25.6640625" style="35" customWidth="1" collapsed="1"/>
    <col min="4" max="237" width="11.5" style="26" collapsed="1"/>
    <col min="238" max="238" width="57.1640625" style="26" customWidth="1" collapsed="1"/>
    <col min="239" max="250" width="14.33203125" style="26" customWidth="1" collapsed="1"/>
    <col min="251" max="493" width="11.5" style="26" collapsed="1"/>
    <col min="494" max="494" width="57.1640625" style="26" customWidth="1" collapsed="1"/>
    <col min="495" max="506" width="14.33203125" style="26" customWidth="1" collapsed="1"/>
    <col min="507" max="749" width="11.5" style="26" collapsed="1"/>
    <col min="750" max="750" width="57.1640625" style="26" customWidth="1" collapsed="1"/>
    <col min="751" max="762" width="14.33203125" style="26" customWidth="1" collapsed="1"/>
    <col min="763" max="1005" width="11.5" style="26" collapsed="1"/>
    <col min="1006" max="1006" width="57.1640625" style="26" customWidth="1" collapsed="1"/>
    <col min="1007" max="1018" width="14.33203125" style="26" customWidth="1" collapsed="1"/>
    <col min="1019" max="1261" width="11.5" style="26" collapsed="1"/>
    <col min="1262" max="1262" width="57.1640625" style="26" customWidth="1" collapsed="1"/>
    <col min="1263" max="1274" width="14.33203125" style="26" customWidth="1" collapsed="1"/>
    <col min="1275" max="1517" width="11.5" style="26" collapsed="1"/>
    <col min="1518" max="1518" width="57.1640625" style="26" customWidth="1" collapsed="1"/>
    <col min="1519" max="1530" width="14.33203125" style="26" customWidth="1" collapsed="1"/>
    <col min="1531" max="1773" width="11.5" style="26" collapsed="1"/>
    <col min="1774" max="1774" width="57.1640625" style="26" customWidth="1" collapsed="1"/>
    <col min="1775" max="1786" width="14.33203125" style="26" customWidth="1" collapsed="1"/>
    <col min="1787" max="2029" width="11.5" style="26" collapsed="1"/>
    <col min="2030" max="2030" width="57.1640625" style="26" customWidth="1" collapsed="1"/>
    <col min="2031" max="2042" width="14.33203125" style="26" customWidth="1" collapsed="1"/>
    <col min="2043" max="2285" width="11.5" style="26" collapsed="1"/>
    <col min="2286" max="2286" width="57.1640625" style="26" customWidth="1" collapsed="1"/>
    <col min="2287" max="2298" width="14.33203125" style="26" customWidth="1" collapsed="1"/>
    <col min="2299" max="2541" width="11.5" style="26" collapsed="1"/>
    <col min="2542" max="2542" width="57.1640625" style="26" customWidth="1" collapsed="1"/>
    <col min="2543" max="2554" width="14.33203125" style="26" customWidth="1" collapsed="1"/>
    <col min="2555" max="2797" width="11.5" style="26" collapsed="1"/>
    <col min="2798" max="2798" width="57.1640625" style="26" customWidth="1" collapsed="1"/>
    <col min="2799" max="2810" width="14.33203125" style="26" customWidth="1" collapsed="1"/>
    <col min="2811" max="3053" width="11.5" style="26" collapsed="1"/>
    <col min="3054" max="3054" width="57.1640625" style="26" customWidth="1" collapsed="1"/>
    <col min="3055" max="3066" width="14.33203125" style="26" customWidth="1" collapsed="1"/>
    <col min="3067" max="3309" width="11.5" style="26" collapsed="1"/>
    <col min="3310" max="3310" width="57.1640625" style="26" customWidth="1" collapsed="1"/>
    <col min="3311" max="3322" width="14.33203125" style="26" customWidth="1" collapsed="1"/>
    <col min="3323" max="3565" width="11.5" style="26" collapsed="1"/>
    <col min="3566" max="3566" width="57.1640625" style="26" customWidth="1" collapsed="1"/>
    <col min="3567" max="3578" width="14.33203125" style="26" customWidth="1" collapsed="1"/>
    <col min="3579" max="3821" width="11.5" style="26" collapsed="1"/>
    <col min="3822" max="3822" width="57.1640625" style="26" customWidth="1" collapsed="1"/>
    <col min="3823" max="3834" width="14.33203125" style="26" customWidth="1" collapsed="1"/>
    <col min="3835" max="4077" width="11.5" style="26" collapsed="1"/>
    <col min="4078" max="4078" width="57.1640625" style="26" customWidth="1" collapsed="1"/>
    <col min="4079" max="4090" width="14.33203125" style="26" customWidth="1" collapsed="1"/>
    <col min="4091" max="4333" width="11.5" style="26" collapsed="1"/>
    <col min="4334" max="4334" width="57.1640625" style="26" customWidth="1" collapsed="1"/>
    <col min="4335" max="4346" width="14.33203125" style="26" customWidth="1" collapsed="1"/>
    <col min="4347" max="4589" width="11.5" style="26" collapsed="1"/>
    <col min="4590" max="4590" width="57.1640625" style="26" customWidth="1" collapsed="1"/>
    <col min="4591" max="4602" width="14.33203125" style="26" customWidth="1" collapsed="1"/>
    <col min="4603" max="4845" width="11.5" style="26" collapsed="1"/>
    <col min="4846" max="4846" width="57.1640625" style="26" customWidth="1" collapsed="1"/>
    <col min="4847" max="4858" width="14.33203125" style="26" customWidth="1" collapsed="1"/>
    <col min="4859" max="5101" width="11.5" style="26" collapsed="1"/>
    <col min="5102" max="5102" width="57.1640625" style="26" customWidth="1" collapsed="1"/>
    <col min="5103" max="5114" width="14.33203125" style="26" customWidth="1" collapsed="1"/>
    <col min="5115" max="5357" width="11.5" style="26" collapsed="1"/>
    <col min="5358" max="5358" width="57.1640625" style="26" customWidth="1" collapsed="1"/>
    <col min="5359" max="5370" width="14.33203125" style="26" customWidth="1" collapsed="1"/>
    <col min="5371" max="5613" width="11.5" style="26" collapsed="1"/>
    <col min="5614" max="5614" width="57.1640625" style="26" customWidth="1" collapsed="1"/>
    <col min="5615" max="5626" width="14.33203125" style="26" customWidth="1" collapsed="1"/>
    <col min="5627" max="5869" width="11.5" style="26" collapsed="1"/>
    <col min="5870" max="5870" width="57.1640625" style="26" customWidth="1" collapsed="1"/>
    <col min="5871" max="5882" width="14.33203125" style="26" customWidth="1" collapsed="1"/>
    <col min="5883" max="6125" width="11.5" style="26" collapsed="1"/>
    <col min="6126" max="6126" width="57.1640625" style="26" customWidth="1" collapsed="1"/>
    <col min="6127" max="6138" width="14.33203125" style="26" customWidth="1" collapsed="1"/>
    <col min="6139" max="6381" width="11.5" style="26" collapsed="1"/>
    <col min="6382" max="6382" width="57.1640625" style="26" customWidth="1" collapsed="1"/>
    <col min="6383" max="6394" width="14.33203125" style="26" customWidth="1" collapsed="1"/>
    <col min="6395" max="6637" width="11.5" style="26" collapsed="1"/>
    <col min="6638" max="6638" width="57.1640625" style="26" customWidth="1" collapsed="1"/>
    <col min="6639" max="6650" width="14.33203125" style="26" customWidth="1" collapsed="1"/>
    <col min="6651" max="6893" width="11.5" style="26" collapsed="1"/>
    <col min="6894" max="6894" width="57.1640625" style="26" customWidth="1" collapsed="1"/>
    <col min="6895" max="6906" width="14.33203125" style="26" customWidth="1" collapsed="1"/>
    <col min="6907" max="7149" width="11.5" style="26" collapsed="1"/>
    <col min="7150" max="7150" width="57.1640625" style="26" customWidth="1" collapsed="1"/>
    <col min="7151" max="7162" width="14.33203125" style="26" customWidth="1" collapsed="1"/>
    <col min="7163" max="7405" width="11.5" style="26" collapsed="1"/>
    <col min="7406" max="7406" width="57.1640625" style="26" customWidth="1" collapsed="1"/>
    <col min="7407" max="7418" width="14.33203125" style="26" customWidth="1" collapsed="1"/>
    <col min="7419" max="7661" width="11.5" style="26" collapsed="1"/>
    <col min="7662" max="7662" width="57.1640625" style="26" customWidth="1" collapsed="1"/>
    <col min="7663" max="7674" width="14.33203125" style="26" customWidth="1" collapsed="1"/>
    <col min="7675" max="7917" width="11.5" style="26" collapsed="1"/>
    <col min="7918" max="7918" width="57.1640625" style="26" customWidth="1" collapsed="1"/>
    <col min="7919" max="7930" width="14.33203125" style="26" customWidth="1" collapsed="1"/>
    <col min="7931" max="8173" width="11.5" style="26" collapsed="1"/>
    <col min="8174" max="8174" width="57.1640625" style="26" customWidth="1" collapsed="1"/>
    <col min="8175" max="8186" width="14.33203125" style="26" customWidth="1" collapsed="1"/>
    <col min="8187" max="8429" width="11.5" style="26" collapsed="1"/>
    <col min="8430" max="8430" width="57.1640625" style="26" customWidth="1" collapsed="1"/>
    <col min="8431" max="8442" width="14.33203125" style="26" customWidth="1" collapsed="1"/>
    <col min="8443" max="8685" width="11.5" style="26" collapsed="1"/>
    <col min="8686" max="8686" width="57.1640625" style="26" customWidth="1" collapsed="1"/>
    <col min="8687" max="8698" width="14.33203125" style="26" customWidth="1" collapsed="1"/>
    <col min="8699" max="8941" width="11.5" style="26" collapsed="1"/>
    <col min="8942" max="8942" width="57.1640625" style="26" customWidth="1" collapsed="1"/>
    <col min="8943" max="8954" width="14.33203125" style="26" customWidth="1" collapsed="1"/>
    <col min="8955" max="9197" width="11.5" style="26" collapsed="1"/>
    <col min="9198" max="9198" width="57.1640625" style="26" customWidth="1" collapsed="1"/>
    <col min="9199" max="9210" width="14.33203125" style="26" customWidth="1" collapsed="1"/>
    <col min="9211" max="9453" width="11.5" style="26" collapsed="1"/>
    <col min="9454" max="9454" width="57.1640625" style="26" customWidth="1" collapsed="1"/>
    <col min="9455" max="9466" width="14.33203125" style="26" customWidth="1" collapsed="1"/>
    <col min="9467" max="9709" width="11.5" style="26" collapsed="1"/>
    <col min="9710" max="9710" width="57.1640625" style="26" customWidth="1" collapsed="1"/>
    <col min="9711" max="9722" width="14.33203125" style="26" customWidth="1" collapsed="1"/>
    <col min="9723" max="9965" width="11.5" style="26" collapsed="1"/>
    <col min="9966" max="9966" width="57.1640625" style="26" customWidth="1" collapsed="1"/>
    <col min="9967" max="9978" width="14.33203125" style="26" customWidth="1" collapsed="1"/>
    <col min="9979" max="10221" width="11.5" style="26" collapsed="1"/>
    <col min="10222" max="10222" width="57.1640625" style="26" customWidth="1" collapsed="1"/>
    <col min="10223" max="10234" width="14.33203125" style="26" customWidth="1" collapsed="1"/>
    <col min="10235" max="10477" width="11.5" style="26" collapsed="1"/>
    <col min="10478" max="10478" width="57.1640625" style="26" customWidth="1" collapsed="1"/>
    <col min="10479" max="10490" width="14.33203125" style="26" customWidth="1" collapsed="1"/>
    <col min="10491" max="10733" width="11.5" style="26" collapsed="1"/>
    <col min="10734" max="10734" width="57.1640625" style="26" customWidth="1" collapsed="1"/>
    <col min="10735" max="10746" width="14.33203125" style="26" customWidth="1" collapsed="1"/>
    <col min="10747" max="10989" width="11.5" style="26" collapsed="1"/>
    <col min="10990" max="10990" width="57.1640625" style="26" customWidth="1" collapsed="1"/>
    <col min="10991" max="11002" width="14.33203125" style="26" customWidth="1" collapsed="1"/>
    <col min="11003" max="11245" width="11.5" style="26" collapsed="1"/>
    <col min="11246" max="11246" width="57.1640625" style="26" customWidth="1" collapsed="1"/>
    <col min="11247" max="11258" width="14.33203125" style="26" customWidth="1" collapsed="1"/>
    <col min="11259" max="11501" width="11.5" style="26" collapsed="1"/>
    <col min="11502" max="11502" width="57.1640625" style="26" customWidth="1" collapsed="1"/>
    <col min="11503" max="11514" width="14.33203125" style="26" customWidth="1" collapsed="1"/>
    <col min="11515" max="11757" width="11.5" style="26" collapsed="1"/>
    <col min="11758" max="11758" width="57.1640625" style="26" customWidth="1" collapsed="1"/>
    <col min="11759" max="11770" width="14.33203125" style="26" customWidth="1" collapsed="1"/>
    <col min="11771" max="12013" width="11.5" style="26" collapsed="1"/>
    <col min="12014" max="12014" width="57.1640625" style="26" customWidth="1" collapsed="1"/>
    <col min="12015" max="12026" width="14.33203125" style="26" customWidth="1" collapsed="1"/>
    <col min="12027" max="12269" width="11.5" style="26" collapsed="1"/>
    <col min="12270" max="12270" width="57.1640625" style="26" customWidth="1" collapsed="1"/>
    <col min="12271" max="12282" width="14.33203125" style="26" customWidth="1" collapsed="1"/>
    <col min="12283" max="12525" width="11.5" style="26" collapsed="1"/>
    <col min="12526" max="12526" width="57.1640625" style="26" customWidth="1" collapsed="1"/>
    <col min="12527" max="12538" width="14.33203125" style="26" customWidth="1" collapsed="1"/>
    <col min="12539" max="12781" width="11.5" style="26" collapsed="1"/>
    <col min="12782" max="12782" width="57.1640625" style="26" customWidth="1" collapsed="1"/>
    <col min="12783" max="12794" width="14.33203125" style="26" customWidth="1" collapsed="1"/>
    <col min="12795" max="13037" width="11.5" style="26" collapsed="1"/>
    <col min="13038" max="13038" width="57.1640625" style="26" customWidth="1" collapsed="1"/>
    <col min="13039" max="13050" width="14.33203125" style="26" customWidth="1" collapsed="1"/>
    <col min="13051" max="13293" width="11.5" style="26" collapsed="1"/>
    <col min="13294" max="13294" width="57.1640625" style="26" customWidth="1" collapsed="1"/>
    <col min="13295" max="13306" width="14.33203125" style="26" customWidth="1" collapsed="1"/>
    <col min="13307" max="13549" width="11.5" style="26" collapsed="1"/>
    <col min="13550" max="13550" width="57.1640625" style="26" customWidth="1" collapsed="1"/>
    <col min="13551" max="13562" width="14.33203125" style="26" customWidth="1" collapsed="1"/>
    <col min="13563" max="13805" width="11.5" style="26" collapsed="1"/>
    <col min="13806" max="13806" width="57.1640625" style="26" customWidth="1" collapsed="1"/>
    <col min="13807" max="13818" width="14.33203125" style="26" customWidth="1" collapsed="1"/>
    <col min="13819" max="14061" width="11.5" style="26" collapsed="1"/>
    <col min="14062" max="14062" width="57.1640625" style="26" customWidth="1" collapsed="1"/>
    <col min="14063" max="14074" width="14.33203125" style="26" customWidth="1" collapsed="1"/>
    <col min="14075" max="14317" width="11.5" style="26" collapsed="1"/>
    <col min="14318" max="14318" width="57.1640625" style="26" customWidth="1" collapsed="1"/>
    <col min="14319" max="14330" width="14.33203125" style="26" customWidth="1" collapsed="1"/>
    <col min="14331" max="14573" width="11.5" style="26" collapsed="1"/>
    <col min="14574" max="14574" width="57.1640625" style="26" customWidth="1" collapsed="1"/>
    <col min="14575" max="14586" width="14.33203125" style="26" customWidth="1" collapsed="1"/>
    <col min="14587" max="14829" width="11.5" style="26" collapsed="1"/>
    <col min="14830" max="14830" width="57.1640625" style="26" customWidth="1" collapsed="1"/>
    <col min="14831" max="14842" width="14.33203125" style="26" customWidth="1" collapsed="1"/>
    <col min="14843" max="15085" width="11.5" style="26" collapsed="1"/>
    <col min="15086" max="15086" width="57.1640625" style="26" customWidth="1" collapsed="1"/>
    <col min="15087" max="15098" width="14.33203125" style="26" customWidth="1" collapsed="1"/>
    <col min="15099" max="15341" width="11.5" style="26" collapsed="1"/>
    <col min="15342" max="15342" width="57.1640625" style="26" customWidth="1" collapsed="1"/>
    <col min="15343" max="15354" width="14.33203125" style="26" customWidth="1" collapsed="1"/>
    <col min="15355" max="15597" width="11.5" style="26" collapsed="1"/>
    <col min="15598" max="15598" width="57.1640625" style="26" customWidth="1" collapsed="1"/>
    <col min="15599" max="15610" width="14.33203125" style="26" customWidth="1" collapsed="1"/>
    <col min="15611" max="15853" width="11.5" style="26" collapsed="1"/>
    <col min="15854" max="15854" width="57.1640625" style="26" customWidth="1" collapsed="1"/>
    <col min="15855" max="15866" width="14.33203125" style="26" customWidth="1" collapsed="1"/>
    <col min="15867" max="16109" width="11.5" style="26" collapsed="1"/>
    <col min="16110" max="16110" width="57.1640625" style="26" customWidth="1" collapsed="1"/>
    <col min="16111" max="16122" width="14.33203125" style="26" customWidth="1" collapsed="1"/>
    <col min="16123" max="16123" width="11.5" style="26" collapsed="1"/>
    <col min="16124" max="16142" width="11.5" style="26"/>
    <col min="16143" max="16384" width="11.5" style="26" collapsed="1"/>
  </cols>
  <sheetData>
    <row r="1" spans="1:3" ht="15" customHeight="1" x14ac:dyDescent="0.2">
      <c r="A1" s="296" t="s">
        <v>102</v>
      </c>
      <c r="B1" s="300"/>
      <c r="C1" s="300"/>
    </row>
    <row r="2" spans="1:3" s="27" customFormat="1" ht="16" customHeight="1" x14ac:dyDescent="0.25">
      <c r="A2" s="293" t="s">
        <v>453</v>
      </c>
      <c r="B2" s="294"/>
      <c r="C2" s="294"/>
    </row>
    <row r="3" spans="1:3" s="27" customFormat="1" ht="15" customHeight="1" x14ac:dyDescent="0.25">
      <c r="A3" s="303" t="s">
        <v>258</v>
      </c>
      <c r="B3" s="303"/>
      <c r="C3" s="303"/>
    </row>
    <row r="5" spans="1:3" ht="18" x14ac:dyDescent="0.2">
      <c r="A5" s="31" t="s">
        <v>259</v>
      </c>
      <c r="B5" s="32" t="s">
        <v>260</v>
      </c>
      <c r="C5" s="32" t="s">
        <v>261</v>
      </c>
    </row>
    <row r="6" spans="1:3" ht="68" x14ac:dyDescent="0.2">
      <c r="A6" s="37" t="s">
        <v>262</v>
      </c>
      <c r="B6" s="38" t="s">
        <v>263</v>
      </c>
      <c r="C6" s="38" t="s">
        <v>264</v>
      </c>
    </row>
    <row r="7" spans="1:3" ht="119" x14ac:dyDescent="0.2">
      <c r="A7" s="37" t="s">
        <v>436</v>
      </c>
      <c r="B7" s="43" t="s">
        <v>437</v>
      </c>
      <c r="C7" s="38" t="s">
        <v>490</v>
      </c>
    </row>
    <row r="8" spans="1:3" ht="102" x14ac:dyDescent="0.2">
      <c r="A8" s="37" t="s">
        <v>438</v>
      </c>
      <c r="B8" s="43" t="s">
        <v>439</v>
      </c>
      <c r="C8" s="38" t="s">
        <v>491</v>
      </c>
    </row>
    <row r="9" spans="1:3" ht="136" x14ac:dyDescent="0.2">
      <c r="A9" s="37" t="s">
        <v>440</v>
      </c>
      <c r="B9" s="43" t="s">
        <v>441</v>
      </c>
      <c r="C9" s="38" t="s">
        <v>492</v>
      </c>
    </row>
    <row r="10" spans="1:3" ht="34" x14ac:dyDescent="0.2">
      <c r="A10" s="37" t="s">
        <v>265</v>
      </c>
      <c r="B10" s="38" t="s">
        <v>266</v>
      </c>
      <c r="C10" s="38" t="s">
        <v>493</v>
      </c>
    </row>
    <row r="11" spans="1:3" ht="34" x14ac:dyDescent="0.2">
      <c r="A11" s="37" t="s">
        <v>267</v>
      </c>
      <c r="B11" s="38" t="s">
        <v>268</v>
      </c>
      <c r="C11" s="38" t="s">
        <v>269</v>
      </c>
    </row>
    <row r="12" spans="1:3" ht="51" x14ac:dyDescent="0.2">
      <c r="A12" s="37" t="s">
        <v>270</v>
      </c>
      <c r="B12" s="38" t="s">
        <v>271</v>
      </c>
      <c r="C12" s="38" t="s">
        <v>272</v>
      </c>
    </row>
  </sheetData>
  <mergeCells count="3">
    <mergeCell ref="A1:C1"/>
    <mergeCell ref="A2:C2"/>
    <mergeCell ref="A3:C3"/>
  </mergeCells>
  <hyperlinks>
    <hyperlink ref="A1:C1" location="Index!A1" display="Zurück zum Index" xr:uid="{98638121-BDC6-0944-82D2-8B724866168B}"/>
  </hyperlinks>
  <pageMargins left="0.7" right="0.7" top="0.75" bottom="0.75" header="0.3" footer="0.3"/>
  <pageSetup paperSize="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F388-A621-584B-BA9B-2CE2D5CBD345}">
  <dimension ref="A1:M10"/>
  <sheetViews>
    <sheetView showGridLines="0" workbookViewId="0">
      <selection sqref="A1:XFD1"/>
    </sheetView>
  </sheetViews>
  <sheetFormatPr baseColWidth="10" defaultRowHeight="15" x14ac:dyDescent="0.2"/>
  <cols>
    <col min="1" max="1" width="55.33203125" style="138" customWidth="1"/>
    <col min="2" max="13" width="12.1640625" style="138" customWidth="1"/>
    <col min="14" max="16384" width="10.83203125" style="138"/>
  </cols>
  <sheetData>
    <row r="1" spans="1:13" s="26" customFormat="1" ht="15" customHeight="1" x14ac:dyDescent="0.2">
      <c r="A1" s="291" t="s">
        <v>102</v>
      </c>
      <c r="B1" s="292"/>
      <c r="C1" s="292"/>
      <c r="D1" s="292"/>
      <c r="E1" s="292"/>
      <c r="F1" s="292"/>
      <c r="G1" s="292"/>
      <c r="H1" s="292"/>
      <c r="I1" s="292"/>
      <c r="J1" s="292"/>
      <c r="K1" s="292"/>
      <c r="L1" s="292"/>
      <c r="M1" s="292"/>
    </row>
    <row r="2" spans="1:13" ht="16" customHeight="1" x14ac:dyDescent="0.25">
      <c r="A2" s="293" t="s">
        <v>453</v>
      </c>
      <c r="B2" s="294"/>
      <c r="C2" s="294"/>
      <c r="D2" s="294"/>
      <c r="E2" s="294"/>
      <c r="F2" s="294"/>
      <c r="G2" s="294"/>
      <c r="H2" s="294"/>
      <c r="I2" s="294"/>
      <c r="J2" s="294"/>
      <c r="K2" s="294"/>
      <c r="L2" s="294"/>
      <c r="M2" s="294"/>
    </row>
    <row r="3" spans="1:13" ht="15" customHeight="1" x14ac:dyDescent="0.2">
      <c r="A3" s="295" t="s">
        <v>538</v>
      </c>
      <c r="B3" s="294"/>
      <c r="C3" s="294"/>
      <c r="D3" s="294"/>
      <c r="E3" s="294"/>
      <c r="F3" s="294"/>
      <c r="G3" s="294"/>
      <c r="H3" s="294"/>
      <c r="I3" s="294"/>
      <c r="J3" s="294"/>
      <c r="K3" s="294"/>
      <c r="L3" s="294"/>
      <c r="M3" s="294"/>
    </row>
    <row r="4" spans="1:13" ht="16" x14ac:dyDescent="0.2">
      <c r="A4" s="25"/>
      <c r="B4" s="25"/>
      <c r="C4" s="25"/>
      <c r="D4" s="25"/>
      <c r="E4" s="25"/>
      <c r="F4" s="25"/>
      <c r="G4" s="25"/>
      <c r="H4" s="25"/>
      <c r="I4" s="25"/>
      <c r="J4" s="25"/>
      <c r="K4" s="25"/>
      <c r="L4" s="25"/>
      <c r="M4" s="26"/>
    </row>
    <row r="5" spans="1:13" ht="72" x14ac:dyDescent="0.2">
      <c r="A5" s="32" t="s">
        <v>40</v>
      </c>
      <c r="B5" s="33" t="s">
        <v>2</v>
      </c>
      <c r="C5" s="33" t="s">
        <v>41</v>
      </c>
      <c r="D5" s="33" t="s">
        <v>1</v>
      </c>
      <c r="E5" s="33" t="s">
        <v>42</v>
      </c>
      <c r="F5" s="33" t="s">
        <v>43</v>
      </c>
      <c r="G5" s="33" t="s">
        <v>106</v>
      </c>
      <c r="H5" s="33" t="s">
        <v>45</v>
      </c>
      <c r="I5" s="33" t="s">
        <v>46</v>
      </c>
      <c r="J5" s="33" t="s">
        <v>47</v>
      </c>
      <c r="K5" s="33" t="s">
        <v>48</v>
      </c>
      <c r="L5" s="33" t="s">
        <v>3</v>
      </c>
      <c r="M5" s="33" t="s">
        <v>49</v>
      </c>
    </row>
    <row r="6" spans="1:13" ht="17" x14ac:dyDescent="0.2">
      <c r="A6" s="147" t="s">
        <v>4</v>
      </c>
      <c r="B6" s="148">
        <v>18</v>
      </c>
      <c r="C6" s="148"/>
      <c r="D6" s="148">
        <v>1</v>
      </c>
      <c r="E6" s="148"/>
      <c r="F6" s="148"/>
      <c r="G6" s="148"/>
      <c r="H6" s="148"/>
      <c r="I6" s="148">
        <v>1</v>
      </c>
      <c r="J6" s="148"/>
      <c r="K6" s="149"/>
      <c r="L6" s="149"/>
      <c r="M6" s="150">
        <f>SUM(B6:L6)</f>
        <v>20</v>
      </c>
    </row>
    <row r="7" spans="1:13" ht="17" x14ac:dyDescent="0.2">
      <c r="A7" s="151" t="s">
        <v>54</v>
      </c>
      <c r="B7" s="152"/>
      <c r="C7" s="152"/>
      <c r="D7" s="152">
        <v>2.75</v>
      </c>
      <c r="E7" s="152">
        <v>8.75</v>
      </c>
      <c r="F7" s="152">
        <v>55.5</v>
      </c>
      <c r="G7" s="152">
        <v>83</v>
      </c>
      <c r="H7" s="152">
        <v>1</v>
      </c>
      <c r="I7" s="152">
        <v>9.25</v>
      </c>
      <c r="J7" s="152"/>
      <c r="K7" s="152"/>
      <c r="L7" s="152"/>
      <c r="M7" s="153">
        <f>SUM(B7:L7)</f>
        <v>160.25</v>
      </c>
    </row>
    <row r="8" spans="1:13" ht="17" x14ac:dyDescent="0.2">
      <c r="A8" s="151" t="s">
        <v>52</v>
      </c>
      <c r="B8" s="152"/>
      <c r="C8" s="152"/>
      <c r="D8" s="152"/>
      <c r="E8" s="152"/>
      <c r="F8" s="152"/>
      <c r="G8" s="152"/>
      <c r="H8" s="152">
        <v>80.5</v>
      </c>
      <c r="I8" s="152"/>
      <c r="J8" s="152"/>
      <c r="K8" s="152"/>
      <c r="L8" s="152"/>
      <c r="M8" s="153">
        <f>SUM(B8:L8)</f>
        <v>80.5</v>
      </c>
    </row>
    <row r="9" spans="1:13" ht="18" thickBot="1" x14ac:dyDescent="0.25">
      <c r="A9" s="151" t="s">
        <v>56</v>
      </c>
      <c r="B9" s="152"/>
      <c r="C9" s="152"/>
      <c r="D9" s="152"/>
      <c r="E9" s="152"/>
      <c r="F9" s="152">
        <v>1</v>
      </c>
      <c r="G9" s="152"/>
      <c r="H9" s="152"/>
      <c r="I9" s="152"/>
      <c r="J9" s="152"/>
      <c r="K9" s="152">
        <v>14.75</v>
      </c>
      <c r="L9" s="152"/>
      <c r="M9" s="153">
        <f>SUM(B9:L9)</f>
        <v>15.75</v>
      </c>
    </row>
    <row r="10" spans="1:13" ht="19" thickTop="1" thickBot="1" x14ac:dyDescent="0.25">
      <c r="A10" s="154" t="s">
        <v>27</v>
      </c>
      <c r="B10" s="155">
        <f t="shared" ref="B10:M10" si="0">SUM(B6:B9)</f>
        <v>18</v>
      </c>
      <c r="C10" s="155">
        <f t="shared" si="0"/>
        <v>0</v>
      </c>
      <c r="D10" s="155">
        <f t="shared" si="0"/>
        <v>3.75</v>
      </c>
      <c r="E10" s="155">
        <f t="shared" si="0"/>
        <v>8.75</v>
      </c>
      <c r="F10" s="155">
        <f t="shared" si="0"/>
        <v>56.5</v>
      </c>
      <c r="G10" s="155">
        <f t="shared" si="0"/>
        <v>83</v>
      </c>
      <c r="H10" s="155">
        <f t="shared" si="0"/>
        <v>81.5</v>
      </c>
      <c r="I10" s="155">
        <f t="shared" si="0"/>
        <v>10.25</v>
      </c>
      <c r="J10" s="155">
        <f t="shared" si="0"/>
        <v>0</v>
      </c>
      <c r="K10" s="155">
        <f t="shared" si="0"/>
        <v>14.75</v>
      </c>
      <c r="L10" s="155">
        <f t="shared" si="0"/>
        <v>0</v>
      </c>
      <c r="M10" s="155">
        <f t="shared" si="0"/>
        <v>276.5</v>
      </c>
    </row>
  </sheetData>
  <mergeCells count="3">
    <mergeCell ref="A1:M1"/>
    <mergeCell ref="A2:M2"/>
    <mergeCell ref="A3:M3"/>
  </mergeCells>
  <hyperlinks>
    <hyperlink ref="A1:M1" location="Index!A1" display="Zurück zum Index" xr:uid="{F6F92AEE-0E74-2143-986D-EA80A41C46E8}"/>
  </hyperlink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78F8-FF31-9E4E-A33D-551817381F45}">
  <sheetPr>
    <pageSetUpPr fitToPage="1"/>
  </sheetPr>
  <dimension ref="A1:M9"/>
  <sheetViews>
    <sheetView showGridLines="0" zoomScaleNormal="100" workbookViewId="0">
      <selection sqref="A1:XFD1"/>
    </sheetView>
  </sheetViews>
  <sheetFormatPr baseColWidth="10" defaultColWidth="11.5" defaultRowHeight="16" x14ac:dyDescent="0.2"/>
  <cols>
    <col min="1" max="1" width="25.6640625" style="26" customWidth="1" collapsed="1"/>
    <col min="2" max="2" width="77.1640625" style="35" customWidth="1" collapsed="1"/>
    <col min="3" max="3" width="25.6640625" style="35" customWidth="1" collapsed="1"/>
    <col min="4" max="13" width="14.33203125" style="25" customWidth="1" collapsed="1"/>
    <col min="14" max="256" width="11.5" style="26" collapsed="1"/>
    <col min="257" max="257" width="57.1640625" style="26" customWidth="1" collapsed="1"/>
    <col min="258" max="269" width="14.33203125" style="26" customWidth="1" collapsed="1"/>
    <col min="270" max="512" width="11.5" style="26" collapsed="1"/>
    <col min="513" max="513" width="57.1640625" style="26" customWidth="1" collapsed="1"/>
    <col min="514" max="525" width="14.33203125" style="26" customWidth="1" collapsed="1"/>
    <col min="526" max="768" width="11.5" style="26" collapsed="1"/>
    <col min="769" max="769" width="57.1640625" style="26" customWidth="1" collapsed="1"/>
    <col min="770" max="781" width="14.33203125" style="26" customWidth="1" collapsed="1"/>
    <col min="782" max="1024" width="11.5" style="26" collapsed="1"/>
    <col min="1025" max="1025" width="57.1640625" style="26" customWidth="1" collapsed="1"/>
    <col min="1026" max="1037" width="14.33203125" style="26" customWidth="1" collapsed="1"/>
    <col min="1038" max="1280" width="11.5" style="26" collapsed="1"/>
    <col min="1281" max="1281" width="57.1640625" style="26" customWidth="1" collapsed="1"/>
    <col min="1282" max="1293" width="14.33203125" style="26" customWidth="1" collapsed="1"/>
    <col min="1294" max="1536" width="11.5" style="26" collapsed="1"/>
    <col min="1537" max="1537" width="57.1640625" style="26" customWidth="1" collapsed="1"/>
    <col min="1538" max="1549" width="14.33203125" style="26" customWidth="1" collapsed="1"/>
    <col min="1550" max="1792" width="11.5" style="26" collapsed="1"/>
    <col min="1793" max="1793" width="57.1640625" style="26" customWidth="1" collapsed="1"/>
    <col min="1794" max="1805" width="14.33203125" style="26" customWidth="1" collapsed="1"/>
    <col min="1806" max="2048" width="11.5" style="26" collapsed="1"/>
    <col min="2049" max="2049" width="57.1640625" style="26" customWidth="1" collapsed="1"/>
    <col min="2050" max="2061" width="14.33203125" style="26" customWidth="1" collapsed="1"/>
    <col min="2062" max="2304" width="11.5" style="26" collapsed="1"/>
    <col min="2305" max="2305" width="57.1640625" style="26" customWidth="1" collapsed="1"/>
    <col min="2306" max="2317" width="14.33203125" style="26" customWidth="1" collapsed="1"/>
    <col min="2318" max="2560" width="11.5" style="26" collapsed="1"/>
    <col min="2561" max="2561" width="57.1640625" style="26" customWidth="1" collapsed="1"/>
    <col min="2562" max="2573" width="14.33203125" style="26" customWidth="1" collapsed="1"/>
    <col min="2574" max="2816" width="11.5" style="26" collapsed="1"/>
    <col min="2817" max="2817" width="57.1640625" style="26" customWidth="1" collapsed="1"/>
    <col min="2818" max="2829" width="14.33203125" style="26" customWidth="1" collapsed="1"/>
    <col min="2830" max="3072" width="11.5" style="26" collapsed="1"/>
    <col min="3073" max="3073" width="57.1640625" style="26" customWidth="1" collapsed="1"/>
    <col min="3074" max="3085" width="14.33203125" style="26" customWidth="1" collapsed="1"/>
    <col min="3086" max="3328" width="11.5" style="26" collapsed="1"/>
    <col min="3329" max="3329" width="57.1640625" style="26" customWidth="1" collapsed="1"/>
    <col min="3330" max="3341" width="14.33203125" style="26" customWidth="1" collapsed="1"/>
    <col min="3342" max="3584" width="11.5" style="26" collapsed="1"/>
    <col min="3585" max="3585" width="57.1640625" style="26" customWidth="1" collapsed="1"/>
    <col min="3586" max="3597" width="14.33203125" style="26" customWidth="1" collapsed="1"/>
    <col min="3598" max="3840" width="11.5" style="26" collapsed="1"/>
    <col min="3841" max="3841" width="57.1640625" style="26" customWidth="1" collapsed="1"/>
    <col min="3842" max="3853" width="14.33203125" style="26" customWidth="1" collapsed="1"/>
    <col min="3854" max="4096" width="11.5" style="26" collapsed="1"/>
    <col min="4097" max="4097" width="57.1640625" style="26" customWidth="1" collapsed="1"/>
    <col min="4098" max="4109" width="14.33203125" style="26" customWidth="1" collapsed="1"/>
    <col min="4110" max="4352" width="11.5" style="26" collapsed="1"/>
    <col min="4353" max="4353" width="57.1640625" style="26" customWidth="1" collapsed="1"/>
    <col min="4354" max="4365" width="14.33203125" style="26" customWidth="1" collapsed="1"/>
    <col min="4366" max="4608" width="11.5" style="26" collapsed="1"/>
    <col min="4609" max="4609" width="57.1640625" style="26" customWidth="1" collapsed="1"/>
    <col min="4610" max="4621" width="14.33203125" style="26" customWidth="1" collapsed="1"/>
    <col min="4622" max="4864" width="11.5" style="26" collapsed="1"/>
    <col min="4865" max="4865" width="57.1640625" style="26" customWidth="1" collapsed="1"/>
    <col min="4866" max="4877" width="14.33203125" style="26" customWidth="1" collapsed="1"/>
    <col min="4878" max="5120" width="11.5" style="26" collapsed="1"/>
    <col min="5121" max="5121" width="57.1640625" style="26" customWidth="1" collapsed="1"/>
    <col min="5122" max="5133" width="14.33203125" style="26" customWidth="1" collapsed="1"/>
    <col min="5134" max="5376" width="11.5" style="26" collapsed="1"/>
    <col min="5377" max="5377" width="57.1640625" style="26" customWidth="1" collapsed="1"/>
    <col min="5378" max="5389" width="14.33203125" style="26" customWidth="1" collapsed="1"/>
    <col min="5390" max="5632" width="11.5" style="26" collapsed="1"/>
    <col min="5633" max="5633" width="57.1640625" style="26" customWidth="1" collapsed="1"/>
    <col min="5634" max="5645" width="14.33203125" style="26" customWidth="1" collapsed="1"/>
    <col min="5646" max="5888" width="11.5" style="26" collapsed="1"/>
    <col min="5889" max="5889" width="57.1640625" style="26" customWidth="1" collapsed="1"/>
    <col min="5890" max="5901" width="14.33203125" style="26" customWidth="1" collapsed="1"/>
    <col min="5902" max="6144" width="11.5" style="26" collapsed="1"/>
    <col min="6145" max="6145" width="57.1640625" style="26" customWidth="1" collapsed="1"/>
    <col min="6146" max="6157" width="14.33203125" style="26" customWidth="1" collapsed="1"/>
    <col min="6158" max="6400" width="11.5" style="26" collapsed="1"/>
    <col min="6401" max="6401" width="57.1640625" style="26" customWidth="1" collapsed="1"/>
    <col min="6402" max="6413" width="14.33203125" style="26" customWidth="1" collapsed="1"/>
    <col min="6414" max="6656" width="11.5" style="26" collapsed="1"/>
    <col min="6657" max="6657" width="57.1640625" style="26" customWidth="1" collapsed="1"/>
    <col min="6658" max="6669" width="14.33203125" style="26" customWidth="1" collapsed="1"/>
    <col min="6670" max="6912" width="11.5" style="26" collapsed="1"/>
    <col min="6913" max="6913" width="57.1640625" style="26" customWidth="1" collapsed="1"/>
    <col min="6914" max="6925" width="14.33203125" style="26" customWidth="1" collapsed="1"/>
    <col min="6926" max="7168" width="11.5" style="26" collapsed="1"/>
    <col min="7169" max="7169" width="57.1640625" style="26" customWidth="1" collapsed="1"/>
    <col min="7170" max="7181" width="14.33203125" style="26" customWidth="1" collapsed="1"/>
    <col min="7182" max="7424" width="11.5" style="26" collapsed="1"/>
    <col min="7425" max="7425" width="57.1640625" style="26" customWidth="1" collapsed="1"/>
    <col min="7426" max="7437" width="14.33203125" style="26" customWidth="1" collapsed="1"/>
    <col min="7438" max="7680" width="11.5" style="26" collapsed="1"/>
    <col min="7681" max="7681" width="57.1640625" style="26" customWidth="1" collapsed="1"/>
    <col min="7682" max="7693" width="14.33203125" style="26" customWidth="1" collapsed="1"/>
    <col min="7694" max="7936" width="11.5" style="26" collapsed="1"/>
    <col min="7937" max="7937" width="57.1640625" style="26" customWidth="1" collapsed="1"/>
    <col min="7938" max="7949" width="14.33203125" style="26" customWidth="1" collapsed="1"/>
    <col min="7950" max="8192" width="11.5" style="26" collapsed="1"/>
    <col min="8193" max="8193" width="57.1640625" style="26" customWidth="1" collapsed="1"/>
    <col min="8194" max="8205" width="14.33203125" style="26" customWidth="1" collapsed="1"/>
    <col min="8206" max="8448" width="11.5" style="26" collapsed="1"/>
    <col min="8449" max="8449" width="57.1640625" style="26" customWidth="1" collapsed="1"/>
    <col min="8450" max="8461" width="14.33203125" style="26" customWidth="1" collapsed="1"/>
    <col min="8462" max="8704" width="11.5" style="26" collapsed="1"/>
    <col min="8705" max="8705" width="57.1640625" style="26" customWidth="1" collapsed="1"/>
    <col min="8706" max="8717" width="14.33203125" style="26" customWidth="1" collapsed="1"/>
    <col min="8718" max="8960" width="11.5" style="26" collapsed="1"/>
    <col min="8961" max="8961" width="57.1640625" style="26" customWidth="1" collapsed="1"/>
    <col min="8962" max="8973" width="14.33203125" style="26" customWidth="1" collapsed="1"/>
    <col min="8974" max="9216" width="11.5" style="26" collapsed="1"/>
    <col min="9217" max="9217" width="57.1640625" style="26" customWidth="1" collapsed="1"/>
    <col min="9218" max="9229" width="14.33203125" style="26" customWidth="1" collapsed="1"/>
    <col min="9230" max="9472" width="11.5" style="26" collapsed="1"/>
    <col min="9473" max="9473" width="57.1640625" style="26" customWidth="1" collapsed="1"/>
    <col min="9474" max="9485" width="14.33203125" style="26" customWidth="1" collapsed="1"/>
    <col min="9486" max="9728" width="11.5" style="26" collapsed="1"/>
    <col min="9729" max="9729" width="57.1640625" style="26" customWidth="1" collapsed="1"/>
    <col min="9730" max="9741" width="14.33203125" style="26" customWidth="1" collapsed="1"/>
    <col min="9742" max="9984" width="11.5" style="26" collapsed="1"/>
    <col min="9985" max="9985" width="57.1640625" style="26" customWidth="1" collapsed="1"/>
    <col min="9986" max="9997" width="14.33203125" style="26" customWidth="1" collapsed="1"/>
    <col min="9998" max="10240" width="11.5" style="26" collapsed="1"/>
    <col min="10241" max="10241" width="57.1640625" style="26" customWidth="1" collapsed="1"/>
    <col min="10242" max="10253" width="14.33203125" style="26" customWidth="1" collapsed="1"/>
    <col min="10254" max="10496" width="11.5" style="26" collapsed="1"/>
    <col min="10497" max="10497" width="57.1640625" style="26" customWidth="1" collapsed="1"/>
    <col min="10498" max="10509" width="14.33203125" style="26" customWidth="1" collapsed="1"/>
    <col min="10510" max="10752" width="11.5" style="26" collapsed="1"/>
    <col min="10753" max="10753" width="57.1640625" style="26" customWidth="1" collapsed="1"/>
    <col min="10754" max="10765" width="14.33203125" style="26" customWidth="1" collapsed="1"/>
    <col min="10766" max="11008" width="11.5" style="26" collapsed="1"/>
    <col min="11009" max="11009" width="57.1640625" style="26" customWidth="1" collapsed="1"/>
    <col min="11010" max="11021" width="14.33203125" style="26" customWidth="1" collapsed="1"/>
    <col min="11022" max="11264" width="11.5" style="26" collapsed="1"/>
    <col min="11265" max="11265" width="57.1640625" style="26" customWidth="1" collapsed="1"/>
    <col min="11266" max="11277" width="14.33203125" style="26" customWidth="1" collapsed="1"/>
    <col min="11278" max="11520" width="11.5" style="26" collapsed="1"/>
    <col min="11521" max="11521" width="57.1640625" style="26" customWidth="1" collapsed="1"/>
    <col min="11522" max="11533" width="14.33203125" style="26" customWidth="1" collapsed="1"/>
    <col min="11534" max="11776" width="11.5" style="26" collapsed="1"/>
    <col min="11777" max="11777" width="57.1640625" style="26" customWidth="1" collapsed="1"/>
    <col min="11778" max="11789" width="14.33203125" style="26" customWidth="1" collapsed="1"/>
    <col min="11790" max="12032" width="11.5" style="26" collapsed="1"/>
    <col min="12033" max="12033" width="57.1640625" style="26" customWidth="1" collapsed="1"/>
    <col min="12034" max="12045" width="14.33203125" style="26" customWidth="1" collapsed="1"/>
    <col min="12046" max="12288" width="11.5" style="26" collapsed="1"/>
    <col min="12289" max="12289" width="57.1640625" style="26" customWidth="1" collapsed="1"/>
    <col min="12290" max="12301" width="14.33203125" style="26" customWidth="1" collapsed="1"/>
    <col min="12302" max="12544" width="11.5" style="26" collapsed="1"/>
    <col min="12545" max="12545" width="57.1640625" style="26" customWidth="1" collapsed="1"/>
    <col min="12546" max="12557" width="14.33203125" style="26" customWidth="1" collapsed="1"/>
    <col min="12558" max="12800" width="11.5" style="26" collapsed="1"/>
    <col min="12801" max="12801" width="57.1640625" style="26" customWidth="1" collapsed="1"/>
    <col min="12802" max="12813" width="14.33203125" style="26" customWidth="1" collapsed="1"/>
    <col min="12814" max="13056" width="11.5" style="26" collapsed="1"/>
    <col min="13057" max="13057" width="57.1640625" style="26" customWidth="1" collapsed="1"/>
    <col min="13058" max="13069" width="14.33203125" style="26" customWidth="1" collapsed="1"/>
    <col min="13070" max="13312" width="11.5" style="26" collapsed="1"/>
    <col min="13313" max="13313" width="57.1640625" style="26" customWidth="1" collapsed="1"/>
    <col min="13314" max="13325" width="14.33203125" style="26" customWidth="1" collapsed="1"/>
    <col min="13326" max="13568" width="11.5" style="26" collapsed="1"/>
    <col min="13569" max="13569" width="57.1640625" style="26" customWidth="1" collapsed="1"/>
    <col min="13570" max="13581" width="14.33203125" style="26" customWidth="1" collapsed="1"/>
    <col min="13582" max="13824" width="11.5" style="26" collapsed="1"/>
    <col min="13825" max="13825" width="57.1640625" style="26" customWidth="1" collapsed="1"/>
    <col min="13826" max="13837" width="14.33203125" style="26" customWidth="1" collapsed="1"/>
    <col min="13838" max="14080" width="11.5" style="26" collapsed="1"/>
    <col min="14081" max="14081" width="57.1640625" style="26" customWidth="1" collapsed="1"/>
    <col min="14082" max="14093" width="14.33203125" style="26" customWidth="1" collapsed="1"/>
    <col min="14094" max="14336" width="11.5" style="26" collapsed="1"/>
    <col min="14337" max="14337" width="57.1640625" style="26" customWidth="1" collapsed="1"/>
    <col min="14338" max="14349" width="14.33203125" style="26" customWidth="1" collapsed="1"/>
    <col min="14350" max="14592" width="11.5" style="26" collapsed="1"/>
    <col min="14593" max="14593" width="57.1640625" style="26" customWidth="1" collapsed="1"/>
    <col min="14594" max="14605" width="14.33203125" style="26" customWidth="1" collapsed="1"/>
    <col min="14606" max="14848" width="11.5" style="26" collapsed="1"/>
    <col min="14849" max="14849" width="57.1640625" style="26" customWidth="1" collapsed="1"/>
    <col min="14850" max="14861" width="14.33203125" style="26" customWidth="1" collapsed="1"/>
    <col min="14862" max="15104" width="11.5" style="26" collapsed="1"/>
    <col min="15105" max="15105" width="57.1640625" style="26" customWidth="1" collapsed="1"/>
    <col min="15106" max="15117" width="14.33203125" style="26" customWidth="1" collapsed="1"/>
    <col min="15118" max="15360" width="11.5" style="26" collapsed="1"/>
    <col min="15361" max="15361" width="57.1640625" style="26" customWidth="1" collapsed="1"/>
    <col min="15362" max="15373" width="14.33203125" style="26" customWidth="1" collapsed="1"/>
    <col min="15374" max="15616" width="11.5" style="26" collapsed="1"/>
    <col min="15617" max="15617" width="57.1640625" style="26" customWidth="1" collapsed="1"/>
    <col min="15618" max="15629" width="14.33203125" style="26" customWidth="1" collapsed="1"/>
    <col min="15630" max="15872" width="11.5" style="26" collapsed="1"/>
    <col min="15873" max="15873" width="57.1640625" style="26" customWidth="1" collapsed="1"/>
    <col min="15874" max="15885" width="14.33203125" style="26" customWidth="1" collapsed="1"/>
    <col min="15886" max="16128" width="11.5" style="26" collapsed="1"/>
    <col min="16129" max="16129" width="57.1640625" style="26" customWidth="1" collapsed="1"/>
    <col min="16130" max="16141" width="14.33203125" style="26" customWidth="1" collapsed="1"/>
    <col min="16142" max="16384" width="11.5" style="26" collapsed="1"/>
  </cols>
  <sheetData>
    <row r="1" spans="1:3" ht="15" customHeight="1" x14ac:dyDescent="0.2">
      <c r="A1" s="296" t="s">
        <v>102</v>
      </c>
      <c r="B1" s="300"/>
      <c r="C1" s="300"/>
    </row>
    <row r="2" spans="1:3" s="27" customFormat="1" ht="16" customHeight="1" x14ac:dyDescent="0.25">
      <c r="A2" s="293" t="s">
        <v>453</v>
      </c>
      <c r="B2" s="294"/>
      <c r="C2" s="294"/>
    </row>
    <row r="3" spans="1:3" s="27" customFormat="1" ht="15" customHeight="1" x14ac:dyDescent="0.25">
      <c r="A3" s="303" t="s">
        <v>273</v>
      </c>
      <c r="B3" s="303"/>
      <c r="C3" s="303"/>
    </row>
    <row r="5" spans="1:3" ht="18" x14ac:dyDescent="0.2">
      <c r="A5" s="31" t="s">
        <v>259</v>
      </c>
      <c r="B5" s="32" t="s">
        <v>260</v>
      </c>
      <c r="C5" s="32" t="s">
        <v>261</v>
      </c>
    </row>
    <row r="6" spans="1:3" ht="37" x14ac:dyDescent="0.2">
      <c r="A6" s="37" t="s">
        <v>442</v>
      </c>
      <c r="B6" s="80" t="s">
        <v>443</v>
      </c>
      <c r="C6" s="38" t="s">
        <v>444</v>
      </c>
    </row>
    <row r="7" spans="1:3" ht="34" x14ac:dyDescent="0.2">
      <c r="A7" s="37" t="s">
        <v>274</v>
      </c>
      <c r="B7" s="80" t="s">
        <v>381</v>
      </c>
      <c r="C7" s="38" t="s">
        <v>454</v>
      </c>
    </row>
    <row r="8" spans="1:3" ht="34" x14ac:dyDescent="0.2">
      <c r="A8" s="37" t="s">
        <v>275</v>
      </c>
      <c r="B8" s="38" t="s">
        <v>276</v>
      </c>
      <c r="C8" s="38" t="s">
        <v>451</v>
      </c>
    </row>
    <row r="9" spans="1:3" ht="34" x14ac:dyDescent="0.2">
      <c r="A9" s="37" t="s">
        <v>277</v>
      </c>
      <c r="B9" s="38" t="s">
        <v>278</v>
      </c>
      <c r="C9" s="38" t="s">
        <v>451</v>
      </c>
    </row>
  </sheetData>
  <mergeCells count="3">
    <mergeCell ref="A1:C1"/>
    <mergeCell ref="A2:C2"/>
    <mergeCell ref="A3:C3"/>
  </mergeCells>
  <hyperlinks>
    <hyperlink ref="A1:C1" location="Index!A1" display="Zurück zum Index" xr:uid="{F22B0CDF-6AB3-FC4B-B8E9-258F7DCAC138}"/>
  </hyperlinks>
  <pageMargins left="0.7" right="0.7" top="0.75" bottom="0.75" header="0.3" footer="0.3"/>
  <pageSetup paperSize="9" fitToHeight="0"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7881-474A-2946-B976-071A3C82915F}">
  <sheetPr>
    <pageSetUpPr fitToPage="1"/>
  </sheetPr>
  <dimension ref="A1:M8"/>
  <sheetViews>
    <sheetView showGridLines="0" zoomScaleNormal="100" workbookViewId="0">
      <selection sqref="A1:XFD1"/>
    </sheetView>
  </sheetViews>
  <sheetFormatPr baseColWidth="10" defaultColWidth="11.5" defaultRowHeight="16" x14ac:dyDescent="0.2"/>
  <cols>
    <col min="1" max="1" width="25.6640625" style="26" customWidth="1" collapsed="1"/>
    <col min="2" max="2" width="77.1640625" style="35" customWidth="1" collapsed="1"/>
    <col min="3" max="3" width="25.6640625" style="25" customWidth="1" collapsed="1"/>
    <col min="4" max="13" width="14.33203125" style="25" customWidth="1" collapsed="1"/>
    <col min="14" max="256" width="11.5" style="26" collapsed="1"/>
    <col min="257" max="257" width="57.1640625" style="26" customWidth="1" collapsed="1"/>
    <col min="258" max="269" width="14.33203125" style="26" customWidth="1" collapsed="1"/>
    <col min="270" max="512" width="11.5" style="26" collapsed="1"/>
    <col min="513" max="513" width="57.1640625" style="26" customWidth="1" collapsed="1"/>
    <col min="514" max="525" width="14.33203125" style="26" customWidth="1" collapsed="1"/>
    <col min="526" max="768" width="11.5" style="26" collapsed="1"/>
    <col min="769" max="769" width="57.1640625" style="26" customWidth="1" collapsed="1"/>
    <col min="770" max="781" width="14.33203125" style="26" customWidth="1" collapsed="1"/>
    <col min="782" max="1024" width="11.5" style="26" collapsed="1"/>
    <col min="1025" max="1025" width="57.1640625" style="26" customWidth="1" collapsed="1"/>
    <col min="1026" max="1037" width="14.33203125" style="26" customWidth="1" collapsed="1"/>
    <col min="1038" max="1280" width="11.5" style="26" collapsed="1"/>
    <col min="1281" max="1281" width="57.1640625" style="26" customWidth="1" collapsed="1"/>
    <col min="1282" max="1293" width="14.33203125" style="26" customWidth="1" collapsed="1"/>
    <col min="1294" max="1536" width="11.5" style="26" collapsed="1"/>
    <col min="1537" max="1537" width="57.1640625" style="26" customWidth="1" collapsed="1"/>
    <col min="1538" max="1549" width="14.33203125" style="26" customWidth="1" collapsed="1"/>
    <col min="1550" max="1792" width="11.5" style="26" collapsed="1"/>
    <col min="1793" max="1793" width="57.1640625" style="26" customWidth="1" collapsed="1"/>
    <col min="1794" max="1805" width="14.33203125" style="26" customWidth="1" collapsed="1"/>
    <col min="1806" max="2048" width="11.5" style="26" collapsed="1"/>
    <col min="2049" max="2049" width="57.1640625" style="26" customWidth="1" collapsed="1"/>
    <col min="2050" max="2061" width="14.33203125" style="26" customWidth="1" collapsed="1"/>
    <col min="2062" max="2304" width="11.5" style="26" collapsed="1"/>
    <col min="2305" max="2305" width="57.1640625" style="26" customWidth="1" collapsed="1"/>
    <col min="2306" max="2317" width="14.33203125" style="26" customWidth="1" collapsed="1"/>
    <col min="2318" max="2560" width="11.5" style="26" collapsed="1"/>
    <col min="2561" max="2561" width="57.1640625" style="26" customWidth="1" collapsed="1"/>
    <col min="2562" max="2573" width="14.33203125" style="26" customWidth="1" collapsed="1"/>
    <col min="2574" max="2816" width="11.5" style="26" collapsed="1"/>
    <col min="2817" max="2817" width="57.1640625" style="26" customWidth="1" collapsed="1"/>
    <col min="2818" max="2829" width="14.33203125" style="26" customWidth="1" collapsed="1"/>
    <col min="2830" max="3072" width="11.5" style="26" collapsed="1"/>
    <col min="3073" max="3073" width="57.1640625" style="26" customWidth="1" collapsed="1"/>
    <col min="3074" max="3085" width="14.33203125" style="26" customWidth="1" collapsed="1"/>
    <col min="3086" max="3328" width="11.5" style="26" collapsed="1"/>
    <col min="3329" max="3329" width="57.1640625" style="26" customWidth="1" collapsed="1"/>
    <col min="3330" max="3341" width="14.33203125" style="26" customWidth="1" collapsed="1"/>
    <col min="3342" max="3584" width="11.5" style="26" collapsed="1"/>
    <col min="3585" max="3585" width="57.1640625" style="26" customWidth="1" collapsed="1"/>
    <col min="3586" max="3597" width="14.33203125" style="26" customWidth="1" collapsed="1"/>
    <col min="3598" max="3840" width="11.5" style="26" collapsed="1"/>
    <col min="3841" max="3841" width="57.1640625" style="26" customWidth="1" collapsed="1"/>
    <col min="3842" max="3853" width="14.33203125" style="26" customWidth="1" collapsed="1"/>
    <col min="3854" max="4096" width="11.5" style="26" collapsed="1"/>
    <col min="4097" max="4097" width="57.1640625" style="26" customWidth="1" collapsed="1"/>
    <col min="4098" max="4109" width="14.33203125" style="26" customWidth="1" collapsed="1"/>
    <col min="4110" max="4352" width="11.5" style="26" collapsed="1"/>
    <col min="4353" max="4353" width="57.1640625" style="26" customWidth="1" collapsed="1"/>
    <col min="4354" max="4365" width="14.33203125" style="26" customWidth="1" collapsed="1"/>
    <col min="4366" max="4608" width="11.5" style="26" collapsed="1"/>
    <col min="4609" max="4609" width="57.1640625" style="26" customWidth="1" collapsed="1"/>
    <col min="4610" max="4621" width="14.33203125" style="26" customWidth="1" collapsed="1"/>
    <col min="4622" max="4864" width="11.5" style="26" collapsed="1"/>
    <col min="4865" max="4865" width="57.1640625" style="26" customWidth="1" collapsed="1"/>
    <col min="4866" max="4877" width="14.33203125" style="26" customWidth="1" collapsed="1"/>
    <col min="4878" max="5120" width="11.5" style="26" collapsed="1"/>
    <col min="5121" max="5121" width="57.1640625" style="26" customWidth="1" collapsed="1"/>
    <col min="5122" max="5133" width="14.33203125" style="26" customWidth="1" collapsed="1"/>
    <col min="5134" max="5376" width="11.5" style="26" collapsed="1"/>
    <col min="5377" max="5377" width="57.1640625" style="26" customWidth="1" collapsed="1"/>
    <col min="5378" max="5389" width="14.33203125" style="26" customWidth="1" collapsed="1"/>
    <col min="5390" max="5632" width="11.5" style="26" collapsed="1"/>
    <col min="5633" max="5633" width="57.1640625" style="26" customWidth="1" collapsed="1"/>
    <col min="5634" max="5645" width="14.33203125" style="26" customWidth="1" collapsed="1"/>
    <col min="5646" max="5888" width="11.5" style="26" collapsed="1"/>
    <col min="5889" max="5889" width="57.1640625" style="26" customWidth="1" collapsed="1"/>
    <col min="5890" max="5901" width="14.33203125" style="26" customWidth="1" collapsed="1"/>
    <col min="5902" max="6144" width="11.5" style="26" collapsed="1"/>
    <col min="6145" max="6145" width="57.1640625" style="26" customWidth="1" collapsed="1"/>
    <col min="6146" max="6157" width="14.33203125" style="26" customWidth="1" collapsed="1"/>
    <col min="6158" max="6400" width="11.5" style="26" collapsed="1"/>
    <col min="6401" max="6401" width="57.1640625" style="26" customWidth="1" collapsed="1"/>
    <col min="6402" max="6413" width="14.33203125" style="26" customWidth="1" collapsed="1"/>
    <col min="6414" max="6656" width="11.5" style="26" collapsed="1"/>
    <col min="6657" max="6657" width="57.1640625" style="26" customWidth="1" collapsed="1"/>
    <col min="6658" max="6669" width="14.33203125" style="26" customWidth="1" collapsed="1"/>
    <col min="6670" max="6912" width="11.5" style="26" collapsed="1"/>
    <col min="6913" max="6913" width="57.1640625" style="26" customWidth="1" collapsed="1"/>
    <col min="6914" max="6925" width="14.33203125" style="26" customWidth="1" collapsed="1"/>
    <col min="6926" max="7168" width="11.5" style="26" collapsed="1"/>
    <col min="7169" max="7169" width="57.1640625" style="26" customWidth="1" collapsed="1"/>
    <col min="7170" max="7181" width="14.33203125" style="26" customWidth="1" collapsed="1"/>
    <col min="7182" max="7424" width="11.5" style="26" collapsed="1"/>
    <col min="7425" max="7425" width="57.1640625" style="26" customWidth="1" collapsed="1"/>
    <col min="7426" max="7437" width="14.33203125" style="26" customWidth="1" collapsed="1"/>
    <col min="7438" max="7680" width="11.5" style="26" collapsed="1"/>
    <col min="7681" max="7681" width="57.1640625" style="26" customWidth="1" collapsed="1"/>
    <col min="7682" max="7693" width="14.33203125" style="26" customWidth="1" collapsed="1"/>
    <col min="7694" max="7936" width="11.5" style="26" collapsed="1"/>
    <col min="7937" max="7937" width="57.1640625" style="26" customWidth="1" collapsed="1"/>
    <col min="7938" max="7949" width="14.33203125" style="26" customWidth="1" collapsed="1"/>
    <col min="7950" max="8192" width="11.5" style="26" collapsed="1"/>
    <col min="8193" max="8193" width="57.1640625" style="26" customWidth="1" collapsed="1"/>
    <col min="8194" max="8205" width="14.33203125" style="26" customWidth="1" collapsed="1"/>
    <col min="8206" max="8448" width="11.5" style="26" collapsed="1"/>
    <col min="8449" max="8449" width="57.1640625" style="26" customWidth="1" collapsed="1"/>
    <col min="8450" max="8461" width="14.33203125" style="26" customWidth="1" collapsed="1"/>
    <col min="8462" max="8704" width="11.5" style="26" collapsed="1"/>
    <col min="8705" max="8705" width="57.1640625" style="26" customWidth="1" collapsed="1"/>
    <col min="8706" max="8717" width="14.33203125" style="26" customWidth="1" collapsed="1"/>
    <col min="8718" max="8960" width="11.5" style="26" collapsed="1"/>
    <col min="8961" max="8961" width="57.1640625" style="26" customWidth="1" collapsed="1"/>
    <col min="8962" max="8973" width="14.33203125" style="26" customWidth="1" collapsed="1"/>
    <col min="8974" max="9216" width="11.5" style="26" collapsed="1"/>
    <col min="9217" max="9217" width="57.1640625" style="26" customWidth="1" collapsed="1"/>
    <col min="9218" max="9229" width="14.33203125" style="26" customWidth="1" collapsed="1"/>
    <col min="9230" max="9472" width="11.5" style="26" collapsed="1"/>
    <col min="9473" max="9473" width="57.1640625" style="26" customWidth="1" collapsed="1"/>
    <col min="9474" max="9485" width="14.33203125" style="26" customWidth="1" collapsed="1"/>
    <col min="9486" max="9728" width="11.5" style="26" collapsed="1"/>
    <col min="9729" max="9729" width="57.1640625" style="26" customWidth="1" collapsed="1"/>
    <col min="9730" max="9741" width="14.33203125" style="26" customWidth="1" collapsed="1"/>
    <col min="9742" max="9984" width="11.5" style="26" collapsed="1"/>
    <col min="9985" max="9985" width="57.1640625" style="26" customWidth="1" collapsed="1"/>
    <col min="9986" max="9997" width="14.33203125" style="26" customWidth="1" collapsed="1"/>
    <col min="9998" max="10240" width="11.5" style="26" collapsed="1"/>
    <col min="10241" max="10241" width="57.1640625" style="26" customWidth="1" collapsed="1"/>
    <col min="10242" max="10253" width="14.33203125" style="26" customWidth="1" collapsed="1"/>
    <col min="10254" max="10496" width="11.5" style="26" collapsed="1"/>
    <col min="10497" max="10497" width="57.1640625" style="26" customWidth="1" collapsed="1"/>
    <col min="10498" max="10509" width="14.33203125" style="26" customWidth="1" collapsed="1"/>
    <col min="10510" max="10752" width="11.5" style="26" collapsed="1"/>
    <col min="10753" max="10753" width="57.1640625" style="26" customWidth="1" collapsed="1"/>
    <col min="10754" max="10765" width="14.33203125" style="26" customWidth="1" collapsed="1"/>
    <col min="10766" max="11008" width="11.5" style="26" collapsed="1"/>
    <col min="11009" max="11009" width="57.1640625" style="26" customWidth="1" collapsed="1"/>
    <col min="11010" max="11021" width="14.33203125" style="26" customWidth="1" collapsed="1"/>
    <col min="11022" max="11264" width="11.5" style="26" collapsed="1"/>
    <col min="11265" max="11265" width="57.1640625" style="26" customWidth="1" collapsed="1"/>
    <col min="11266" max="11277" width="14.33203125" style="26" customWidth="1" collapsed="1"/>
    <col min="11278" max="11520" width="11.5" style="26" collapsed="1"/>
    <col min="11521" max="11521" width="57.1640625" style="26" customWidth="1" collapsed="1"/>
    <col min="11522" max="11533" width="14.33203125" style="26" customWidth="1" collapsed="1"/>
    <col min="11534" max="11776" width="11.5" style="26" collapsed="1"/>
    <col min="11777" max="11777" width="57.1640625" style="26" customWidth="1" collapsed="1"/>
    <col min="11778" max="11789" width="14.33203125" style="26" customWidth="1" collapsed="1"/>
    <col min="11790" max="12032" width="11.5" style="26" collapsed="1"/>
    <col min="12033" max="12033" width="57.1640625" style="26" customWidth="1" collapsed="1"/>
    <col min="12034" max="12045" width="14.33203125" style="26" customWidth="1" collapsed="1"/>
    <col min="12046" max="12288" width="11.5" style="26" collapsed="1"/>
    <col min="12289" max="12289" width="57.1640625" style="26" customWidth="1" collapsed="1"/>
    <col min="12290" max="12301" width="14.33203125" style="26" customWidth="1" collapsed="1"/>
    <col min="12302" max="12544" width="11.5" style="26" collapsed="1"/>
    <col min="12545" max="12545" width="57.1640625" style="26" customWidth="1" collapsed="1"/>
    <col min="12546" max="12557" width="14.33203125" style="26" customWidth="1" collapsed="1"/>
    <col min="12558" max="12800" width="11.5" style="26" collapsed="1"/>
    <col min="12801" max="12801" width="57.1640625" style="26" customWidth="1" collapsed="1"/>
    <col min="12802" max="12813" width="14.33203125" style="26" customWidth="1" collapsed="1"/>
    <col min="12814" max="13056" width="11.5" style="26" collapsed="1"/>
    <col min="13057" max="13057" width="57.1640625" style="26" customWidth="1" collapsed="1"/>
    <col min="13058" max="13069" width="14.33203125" style="26" customWidth="1" collapsed="1"/>
    <col min="13070" max="13312" width="11.5" style="26" collapsed="1"/>
    <col min="13313" max="13313" width="57.1640625" style="26" customWidth="1" collapsed="1"/>
    <col min="13314" max="13325" width="14.33203125" style="26" customWidth="1" collapsed="1"/>
    <col min="13326" max="13568" width="11.5" style="26" collapsed="1"/>
    <col min="13569" max="13569" width="57.1640625" style="26" customWidth="1" collapsed="1"/>
    <col min="13570" max="13581" width="14.33203125" style="26" customWidth="1" collapsed="1"/>
    <col min="13582" max="13824" width="11.5" style="26" collapsed="1"/>
    <col min="13825" max="13825" width="57.1640625" style="26" customWidth="1" collapsed="1"/>
    <col min="13826" max="13837" width="14.33203125" style="26" customWidth="1" collapsed="1"/>
    <col min="13838" max="14080" width="11.5" style="26" collapsed="1"/>
    <col min="14081" max="14081" width="57.1640625" style="26" customWidth="1" collapsed="1"/>
    <col min="14082" max="14093" width="14.33203125" style="26" customWidth="1" collapsed="1"/>
    <col min="14094" max="14336" width="11.5" style="26" collapsed="1"/>
    <col min="14337" max="14337" width="57.1640625" style="26" customWidth="1" collapsed="1"/>
    <col min="14338" max="14349" width="14.33203125" style="26" customWidth="1" collapsed="1"/>
    <col min="14350" max="14592" width="11.5" style="26" collapsed="1"/>
    <col min="14593" max="14593" width="57.1640625" style="26" customWidth="1" collapsed="1"/>
    <col min="14594" max="14605" width="14.33203125" style="26" customWidth="1" collapsed="1"/>
    <col min="14606" max="14848" width="11.5" style="26" collapsed="1"/>
    <col min="14849" max="14849" width="57.1640625" style="26" customWidth="1" collapsed="1"/>
    <col min="14850" max="14861" width="14.33203125" style="26" customWidth="1" collapsed="1"/>
    <col min="14862" max="15104" width="11.5" style="26" collapsed="1"/>
    <col min="15105" max="15105" width="57.1640625" style="26" customWidth="1" collapsed="1"/>
    <col min="15106" max="15117" width="14.33203125" style="26" customWidth="1" collapsed="1"/>
    <col min="15118" max="15360" width="11.5" style="26" collapsed="1"/>
    <col min="15361" max="15361" width="57.1640625" style="26" customWidth="1" collapsed="1"/>
    <col min="15362" max="15373" width="14.33203125" style="26" customWidth="1" collapsed="1"/>
    <col min="15374" max="15616" width="11.5" style="26" collapsed="1"/>
    <col min="15617" max="15617" width="57.1640625" style="26" customWidth="1" collapsed="1"/>
    <col min="15618" max="15629" width="14.33203125" style="26" customWidth="1" collapsed="1"/>
    <col min="15630" max="15872" width="11.5" style="26" collapsed="1"/>
    <col min="15873" max="15873" width="57.1640625" style="26" customWidth="1" collapsed="1"/>
    <col min="15874" max="15885" width="14.33203125" style="26" customWidth="1" collapsed="1"/>
    <col min="15886" max="16128" width="11.5" style="26" collapsed="1"/>
    <col min="16129" max="16129" width="57.1640625" style="26" customWidth="1" collapsed="1"/>
    <col min="16130" max="16141" width="14.33203125" style="26" customWidth="1" collapsed="1"/>
    <col min="16142" max="16384" width="11.5" style="26" collapsed="1"/>
  </cols>
  <sheetData>
    <row r="1" spans="1:3" ht="15" customHeight="1" x14ac:dyDescent="0.2">
      <c r="A1" s="296" t="s">
        <v>102</v>
      </c>
      <c r="B1" s="300"/>
      <c r="C1" s="300"/>
    </row>
    <row r="2" spans="1:3" s="27" customFormat="1" ht="16" customHeight="1" x14ac:dyDescent="0.25">
      <c r="A2" s="293" t="s">
        <v>453</v>
      </c>
      <c r="B2" s="294"/>
      <c r="C2" s="294"/>
    </row>
    <row r="3" spans="1:3" s="27" customFormat="1" ht="15" customHeight="1" x14ac:dyDescent="0.25">
      <c r="A3" s="303" t="s">
        <v>279</v>
      </c>
      <c r="B3" s="303"/>
      <c r="C3" s="303"/>
    </row>
    <row r="5" spans="1:3" ht="18" x14ac:dyDescent="0.2">
      <c r="A5" s="31" t="s">
        <v>259</v>
      </c>
      <c r="B5" s="32" t="s">
        <v>260</v>
      </c>
      <c r="C5" s="33" t="s">
        <v>261</v>
      </c>
    </row>
    <row r="6" spans="1:3" ht="51" x14ac:dyDescent="0.2">
      <c r="A6" s="37" t="s">
        <v>280</v>
      </c>
      <c r="B6" s="38" t="s">
        <v>281</v>
      </c>
      <c r="C6" s="44" t="s">
        <v>452</v>
      </c>
    </row>
    <row r="7" spans="1:3" ht="34" x14ac:dyDescent="0.2">
      <c r="A7" s="37" t="s">
        <v>282</v>
      </c>
      <c r="B7" s="38" t="s">
        <v>283</v>
      </c>
      <c r="C7" s="44" t="s">
        <v>391</v>
      </c>
    </row>
    <row r="8" spans="1:3" x14ac:dyDescent="0.2">
      <c r="A8" s="30"/>
      <c r="B8" s="45"/>
      <c r="C8" s="46"/>
    </row>
  </sheetData>
  <mergeCells count="3">
    <mergeCell ref="A1:C1"/>
    <mergeCell ref="A2:C2"/>
    <mergeCell ref="A3:C3"/>
  </mergeCells>
  <hyperlinks>
    <hyperlink ref="A1:C1" location="Index!A1" display="Zurück zum Index" xr:uid="{06E3577F-5642-224A-931C-3F4EA5DD314D}"/>
  </hyperlinks>
  <pageMargins left="0.7" right="0.7" top="0.75" bottom="0.75" header="0.3" footer="0.3"/>
  <pageSetup paperSize="9" fitToHeight="0"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0CFF-488C-F24F-BB99-609BB8E9E6A5}">
  <sheetPr>
    <pageSetUpPr fitToPage="1"/>
  </sheetPr>
  <dimension ref="A1:XES17"/>
  <sheetViews>
    <sheetView showGridLines="0" zoomScaleNormal="100" workbookViewId="0">
      <selection activeCell="B19" sqref="B19"/>
    </sheetView>
  </sheetViews>
  <sheetFormatPr baseColWidth="10" defaultColWidth="11.5" defaultRowHeight="16" x14ac:dyDescent="0.2"/>
  <cols>
    <col min="1" max="1" width="68.5" style="26" customWidth="1" collapsed="1"/>
    <col min="2" max="2" width="31.5" style="26" customWidth="1"/>
    <col min="3" max="3" width="19.6640625" style="26" bestFit="1" customWidth="1"/>
    <col min="4" max="4" width="16.6640625" style="26" customWidth="1"/>
    <col min="5" max="5" width="16.6640625" style="25" customWidth="1" collapsed="1"/>
    <col min="6" max="246" width="11.5" style="26" collapsed="1"/>
    <col min="247" max="247" width="57.1640625" style="26" customWidth="1" collapsed="1"/>
    <col min="248" max="259" width="14.33203125" style="26" customWidth="1" collapsed="1"/>
    <col min="260" max="502" width="11.5" style="26" collapsed="1"/>
    <col min="503" max="503" width="57.1640625" style="26" customWidth="1" collapsed="1"/>
    <col min="504" max="515" width="14.33203125" style="26" customWidth="1" collapsed="1"/>
    <col min="516" max="758" width="11.5" style="26" collapsed="1"/>
    <col min="759" max="759" width="57.1640625" style="26" customWidth="1" collapsed="1"/>
    <col min="760" max="771" width="14.33203125" style="26" customWidth="1" collapsed="1"/>
    <col min="772" max="1014" width="11.5" style="26" collapsed="1"/>
    <col min="1015" max="1015" width="57.1640625" style="26" customWidth="1" collapsed="1"/>
    <col min="1016" max="1027" width="14.33203125" style="26" customWidth="1" collapsed="1"/>
    <col min="1028" max="1270" width="11.5" style="26" collapsed="1"/>
    <col min="1271" max="1271" width="57.1640625" style="26" customWidth="1" collapsed="1"/>
    <col min="1272" max="1283" width="14.33203125" style="26" customWidth="1" collapsed="1"/>
    <col min="1284" max="1526" width="11.5" style="26" collapsed="1"/>
    <col min="1527" max="1527" width="57.1640625" style="26" customWidth="1" collapsed="1"/>
    <col min="1528" max="1539" width="14.33203125" style="26" customWidth="1" collapsed="1"/>
    <col min="1540" max="1782" width="11.5" style="26" collapsed="1"/>
    <col min="1783" max="1783" width="57.1640625" style="26" customWidth="1" collapsed="1"/>
    <col min="1784" max="1795" width="14.33203125" style="26" customWidth="1" collapsed="1"/>
    <col min="1796" max="2038" width="11.5" style="26" collapsed="1"/>
    <col min="2039" max="2039" width="57.1640625" style="26" customWidth="1" collapsed="1"/>
    <col min="2040" max="2051" width="14.33203125" style="26" customWidth="1" collapsed="1"/>
    <col min="2052" max="2294" width="11.5" style="26" collapsed="1"/>
    <col min="2295" max="2295" width="57.1640625" style="26" customWidth="1" collapsed="1"/>
    <col min="2296" max="2307" width="14.33203125" style="26" customWidth="1" collapsed="1"/>
    <col min="2308" max="2550" width="11.5" style="26" collapsed="1"/>
    <col min="2551" max="2551" width="57.1640625" style="26" customWidth="1" collapsed="1"/>
    <col min="2552" max="2563" width="14.33203125" style="26" customWidth="1" collapsed="1"/>
    <col min="2564" max="2806" width="11.5" style="26" collapsed="1"/>
    <col min="2807" max="2807" width="57.1640625" style="26" customWidth="1" collapsed="1"/>
    <col min="2808" max="2819" width="14.33203125" style="26" customWidth="1" collapsed="1"/>
    <col min="2820" max="3062" width="11.5" style="26" collapsed="1"/>
    <col min="3063" max="3063" width="57.1640625" style="26" customWidth="1" collapsed="1"/>
    <col min="3064" max="3075" width="14.33203125" style="26" customWidth="1" collapsed="1"/>
    <col min="3076" max="3318" width="11.5" style="26" collapsed="1"/>
    <col min="3319" max="3319" width="57.1640625" style="26" customWidth="1" collapsed="1"/>
    <col min="3320" max="3331" width="14.33203125" style="26" customWidth="1" collapsed="1"/>
    <col min="3332" max="3574" width="11.5" style="26" collapsed="1"/>
    <col min="3575" max="3575" width="57.1640625" style="26" customWidth="1" collapsed="1"/>
    <col min="3576" max="3587" width="14.33203125" style="26" customWidth="1" collapsed="1"/>
    <col min="3588" max="3830" width="11.5" style="26" collapsed="1"/>
    <col min="3831" max="3831" width="57.1640625" style="26" customWidth="1" collapsed="1"/>
    <col min="3832" max="3843" width="14.33203125" style="26" customWidth="1" collapsed="1"/>
    <col min="3844" max="4086" width="11.5" style="26" collapsed="1"/>
    <col min="4087" max="4087" width="57.1640625" style="26" customWidth="1" collapsed="1"/>
    <col min="4088" max="4099" width="14.33203125" style="26" customWidth="1" collapsed="1"/>
    <col min="4100" max="4342" width="11.5" style="26" collapsed="1"/>
    <col min="4343" max="4343" width="57.1640625" style="26" customWidth="1" collapsed="1"/>
    <col min="4344" max="4355" width="14.33203125" style="26" customWidth="1" collapsed="1"/>
    <col min="4356" max="4598" width="11.5" style="26" collapsed="1"/>
    <col min="4599" max="4599" width="57.1640625" style="26" customWidth="1" collapsed="1"/>
    <col min="4600" max="4611" width="14.33203125" style="26" customWidth="1" collapsed="1"/>
    <col min="4612" max="4854" width="11.5" style="26" collapsed="1"/>
    <col min="4855" max="4855" width="57.1640625" style="26" customWidth="1" collapsed="1"/>
    <col min="4856" max="4867" width="14.33203125" style="26" customWidth="1" collapsed="1"/>
    <col min="4868" max="5110" width="11.5" style="26" collapsed="1"/>
    <col min="5111" max="5111" width="57.1640625" style="26" customWidth="1" collapsed="1"/>
    <col min="5112" max="5123" width="14.33203125" style="26" customWidth="1" collapsed="1"/>
    <col min="5124" max="5366" width="11.5" style="26" collapsed="1"/>
    <col min="5367" max="5367" width="57.1640625" style="26" customWidth="1" collapsed="1"/>
    <col min="5368" max="5379" width="14.33203125" style="26" customWidth="1" collapsed="1"/>
    <col min="5380" max="5622" width="11.5" style="26" collapsed="1"/>
    <col min="5623" max="5623" width="57.1640625" style="26" customWidth="1" collapsed="1"/>
    <col min="5624" max="5635" width="14.33203125" style="26" customWidth="1" collapsed="1"/>
    <col min="5636" max="5878" width="11.5" style="26" collapsed="1"/>
    <col min="5879" max="5879" width="57.1640625" style="26" customWidth="1" collapsed="1"/>
    <col min="5880" max="5891" width="14.33203125" style="26" customWidth="1" collapsed="1"/>
    <col min="5892" max="6134" width="11.5" style="26" collapsed="1"/>
    <col min="6135" max="6135" width="57.1640625" style="26" customWidth="1" collapsed="1"/>
    <col min="6136" max="6147" width="14.33203125" style="26" customWidth="1" collapsed="1"/>
    <col min="6148" max="6390" width="11.5" style="26" collapsed="1"/>
    <col min="6391" max="6391" width="57.1640625" style="26" customWidth="1" collapsed="1"/>
    <col min="6392" max="6403" width="14.33203125" style="26" customWidth="1" collapsed="1"/>
    <col min="6404" max="6646" width="11.5" style="26" collapsed="1"/>
    <col min="6647" max="6647" width="57.1640625" style="26" customWidth="1" collapsed="1"/>
    <col min="6648" max="6659" width="14.33203125" style="26" customWidth="1" collapsed="1"/>
    <col min="6660" max="6902" width="11.5" style="26" collapsed="1"/>
    <col min="6903" max="6903" width="57.1640625" style="26" customWidth="1" collapsed="1"/>
    <col min="6904" max="6915" width="14.33203125" style="26" customWidth="1" collapsed="1"/>
    <col min="6916" max="7158" width="11.5" style="26" collapsed="1"/>
    <col min="7159" max="7159" width="57.1640625" style="26" customWidth="1" collapsed="1"/>
    <col min="7160" max="7171" width="14.33203125" style="26" customWidth="1" collapsed="1"/>
    <col min="7172" max="7414" width="11.5" style="26" collapsed="1"/>
    <col min="7415" max="7415" width="57.1640625" style="26" customWidth="1" collapsed="1"/>
    <col min="7416" max="7427" width="14.33203125" style="26" customWidth="1" collapsed="1"/>
    <col min="7428" max="7670" width="11.5" style="26" collapsed="1"/>
    <col min="7671" max="7671" width="57.1640625" style="26" customWidth="1" collapsed="1"/>
    <col min="7672" max="7683" width="14.33203125" style="26" customWidth="1" collapsed="1"/>
    <col min="7684" max="7926" width="11.5" style="26" collapsed="1"/>
    <col min="7927" max="7927" width="57.1640625" style="26" customWidth="1" collapsed="1"/>
    <col min="7928" max="7939" width="14.33203125" style="26" customWidth="1" collapsed="1"/>
    <col min="7940" max="8182" width="11.5" style="26" collapsed="1"/>
    <col min="8183" max="8183" width="57.1640625" style="26" customWidth="1" collapsed="1"/>
    <col min="8184" max="8195" width="14.33203125" style="26" customWidth="1" collapsed="1"/>
    <col min="8196" max="8438" width="11.5" style="26" collapsed="1"/>
    <col min="8439" max="8439" width="57.1640625" style="26" customWidth="1" collapsed="1"/>
    <col min="8440" max="8451" width="14.33203125" style="26" customWidth="1" collapsed="1"/>
    <col min="8452" max="8694" width="11.5" style="26" collapsed="1"/>
    <col min="8695" max="8695" width="57.1640625" style="26" customWidth="1" collapsed="1"/>
    <col min="8696" max="8707" width="14.33203125" style="26" customWidth="1" collapsed="1"/>
    <col min="8708" max="8950" width="11.5" style="26" collapsed="1"/>
    <col min="8951" max="8951" width="57.1640625" style="26" customWidth="1" collapsed="1"/>
    <col min="8952" max="8963" width="14.33203125" style="26" customWidth="1" collapsed="1"/>
    <col min="8964" max="9206" width="11.5" style="26" collapsed="1"/>
    <col min="9207" max="9207" width="57.1640625" style="26" customWidth="1" collapsed="1"/>
    <col min="9208" max="9219" width="14.33203125" style="26" customWidth="1" collapsed="1"/>
    <col min="9220" max="9462" width="11.5" style="26" collapsed="1"/>
    <col min="9463" max="9463" width="57.1640625" style="26" customWidth="1" collapsed="1"/>
    <col min="9464" max="9475" width="14.33203125" style="26" customWidth="1" collapsed="1"/>
    <col min="9476" max="9718" width="11.5" style="26" collapsed="1"/>
    <col min="9719" max="9719" width="57.1640625" style="26" customWidth="1" collapsed="1"/>
    <col min="9720" max="9731" width="14.33203125" style="26" customWidth="1" collapsed="1"/>
    <col min="9732" max="9974" width="11.5" style="26" collapsed="1"/>
    <col min="9975" max="9975" width="57.1640625" style="26" customWidth="1" collapsed="1"/>
    <col min="9976" max="9987" width="14.33203125" style="26" customWidth="1" collapsed="1"/>
    <col min="9988" max="10230" width="11.5" style="26" collapsed="1"/>
    <col min="10231" max="10231" width="57.1640625" style="26" customWidth="1" collapsed="1"/>
    <col min="10232" max="10243" width="14.33203125" style="26" customWidth="1" collapsed="1"/>
    <col min="10244" max="10486" width="11.5" style="26" collapsed="1"/>
    <col min="10487" max="10487" width="57.1640625" style="26" customWidth="1" collapsed="1"/>
    <col min="10488" max="10499" width="14.33203125" style="26" customWidth="1" collapsed="1"/>
    <col min="10500" max="10742" width="11.5" style="26" collapsed="1"/>
    <col min="10743" max="10743" width="57.1640625" style="26" customWidth="1" collapsed="1"/>
    <col min="10744" max="10755" width="14.33203125" style="26" customWidth="1" collapsed="1"/>
    <col min="10756" max="10998" width="11.5" style="26" collapsed="1"/>
    <col min="10999" max="10999" width="57.1640625" style="26" customWidth="1" collapsed="1"/>
    <col min="11000" max="11011" width="14.33203125" style="26" customWidth="1" collapsed="1"/>
    <col min="11012" max="11254" width="11.5" style="26" collapsed="1"/>
    <col min="11255" max="11255" width="57.1640625" style="26" customWidth="1" collapsed="1"/>
    <col min="11256" max="11267" width="14.33203125" style="26" customWidth="1" collapsed="1"/>
    <col min="11268" max="11510" width="11.5" style="26" collapsed="1"/>
    <col min="11511" max="11511" width="57.1640625" style="26" customWidth="1" collapsed="1"/>
    <col min="11512" max="11523" width="14.33203125" style="26" customWidth="1" collapsed="1"/>
    <col min="11524" max="11766" width="11.5" style="26" collapsed="1"/>
    <col min="11767" max="11767" width="57.1640625" style="26" customWidth="1" collapsed="1"/>
    <col min="11768" max="11779" width="14.33203125" style="26" customWidth="1" collapsed="1"/>
    <col min="11780" max="12022" width="11.5" style="26" collapsed="1"/>
    <col min="12023" max="12023" width="57.1640625" style="26" customWidth="1" collapsed="1"/>
    <col min="12024" max="12035" width="14.33203125" style="26" customWidth="1" collapsed="1"/>
    <col min="12036" max="12278" width="11.5" style="26" collapsed="1"/>
    <col min="12279" max="12279" width="57.1640625" style="26" customWidth="1" collapsed="1"/>
    <col min="12280" max="12291" width="14.33203125" style="26" customWidth="1" collapsed="1"/>
    <col min="12292" max="12534" width="11.5" style="26" collapsed="1"/>
    <col min="12535" max="12535" width="57.1640625" style="26" customWidth="1" collapsed="1"/>
    <col min="12536" max="12547" width="14.33203125" style="26" customWidth="1" collapsed="1"/>
    <col min="12548" max="12790" width="11.5" style="26" collapsed="1"/>
    <col min="12791" max="12791" width="57.1640625" style="26" customWidth="1" collapsed="1"/>
    <col min="12792" max="12803" width="14.33203125" style="26" customWidth="1" collapsed="1"/>
    <col min="12804" max="13046" width="11.5" style="26" collapsed="1"/>
    <col min="13047" max="13047" width="57.1640625" style="26" customWidth="1" collapsed="1"/>
    <col min="13048" max="13059" width="14.33203125" style="26" customWidth="1" collapsed="1"/>
    <col min="13060" max="13302" width="11.5" style="26" collapsed="1"/>
    <col min="13303" max="13303" width="57.1640625" style="26" customWidth="1" collapsed="1"/>
    <col min="13304" max="13315" width="14.33203125" style="26" customWidth="1" collapsed="1"/>
    <col min="13316" max="13558" width="11.5" style="26" collapsed="1"/>
    <col min="13559" max="13559" width="57.1640625" style="26" customWidth="1" collapsed="1"/>
    <col min="13560" max="13571" width="14.33203125" style="26" customWidth="1" collapsed="1"/>
    <col min="13572" max="13814" width="11.5" style="26" collapsed="1"/>
    <col min="13815" max="13815" width="57.1640625" style="26" customWidth="1" collapsed="1"/>
    <col min="13816" max="13827" width="14.33203125" style="26" customWidth="1" collapsed="1"/>
    <col min="13828" max="14070" width="11.5" style="26" collapsed="1"/>
    <col min="14071" max="14071" width="57.1640625" style="26" customWidth="1" collapsed="1"/>
    <col min="14072" max="14083" width="14.33203125" style="26" customWidth="1" collapsed="1"/>
    <col min="14084" max="14326" width="11.5" style="26" collapsed="1"/>
    <col min="14327" max="14327" width="57.1640625" style="26" customWidth="1" collapsed="1"/>
    <col min="14328" max="14339" width="14.33203125" style="26" customWidth="1" collapsed="1"/>
    <col min="14340" max="14582" width="11.5" style="26" collapsed="1"/>
    <col min="14583" max="14583" width="57.1640625" style="26" customWidth="1" collapsed="1"/>
    <col min="14584" max="14595" width="14.33203125" style="26" customWidth="1" collapsed="1"/>
    <col min="14596" max="14838" width="11.5" style="26" collapsed="1"/>
    <col min="14839" max="14839" width="57.1640625" style="26" customWidth="1" collapsed="1"/>
    <col min="14840" max="14851" width="14.33203125" style="26" customWidth="1" collapsed="1"/>
    <col min="14852" max="15094" width="11.5" style="26" collapsed="1"/>
    <col min="15095" max="15095" width="57.1640625" style="26" customWidth="1" collapsed="1"/>
    <col min="15096" max="15107" width="14.33203125" style="26" customWidth="1" collapsed="1"/>
    <col min="15108" max="15350" width="11.5" style="26" collapsed="1"/>
    <col min="15351" max="15351" width="57.1640625" style="26" customWidth="1" collapsed="1"/>
    <col min="15352" max="15363" width="14.33203125" style="26" customWidth="1" collapsed="1"/>
    <col min="15364" max="15606" width="11.5" style="26" collapsed="1"/>
    <col min="15607" max="15607" width="57.1640625" style="26" customWidth="1" collapsed="1"/>
    <col min="15608" max="15619" width="14.33203125" style="26" customWidth="1" collapsed="1"/>
    <col min="15620" max="15862" width="11.5" style="26" collapsed="1"/>
    <col min="15863" max="15863" width="57.1640625" style="26" customWidth="1" collapsed="1"/>
    <col min="15864" max="15875" width="14.33203125" style="26" customWidth="1" collapsed="1"/>
    <col min="15876" max="16118" width="11.5" style="26" collapsed="1"/>
    <col min="16119" max="16119" width="57.1640625" style="26" customWidth="1" collapsed="1"/>
    <col min="16120" max="16131" width="14.33203125" style="26" customWidth="1" collapsed="1"/>
    <col min="16132" max="16372" width="11.5" style="26" collapsed="1"/>
    <col min="16373" max="16373" width="11.5" style="26" customWidth="1" collapsed="1"/>
    <col min="16374" max="16374" width="11.5" style="26" customWidth="1"/>
    <col min="16375" max="16384" width="11.5" style="26"/>
  </cols>
  <sheetData>
    <row r="1" spans="1:5" ht="15" customHeight="1" x14ac:dyDescent="0.2">
      <c r="A1" s="296" t="s">
        <v>102</v>
      </c>
      <c r="B1" s="296"/>
      <c r="C1" s="296"/>
      <c r="D1" s="296"/>
      <c r="E1" s="300"/>
    </row>
    <row r="2" spans="1:5" s="27" customFormat="1" ht="16" customHeight="1" x14ac:dyDescent="0.25">
      <c r="A2" s="293" t="s">
        <v>453</v>
      </c>
      <c r="B2" s="293"/>
      <c r="C2" s="293"/>
      <c r="D2" s="293"/>
      <c r="E2" s="293"/>
    </row>
    <row r="3" spans="1:5" s="27" customFormat="1" ht="15" customHeight="1" x14ac:dyDescent="0.25">
      <c r="A3" s="295" t="s">
        <v>284</v>
      </c>
      <c r="B3" s="295"/>
      <c r="C3" s="295"/>
      <c r="D3" s="295"/>
      <c r="E3" s="295"/>
    </row>
    <row r="5" spans="1:5" ht="17" x14ac:dyDescent="0.2">
      <c r="A5" s="31"/>
      <c r="B5" s="31">
        <v>2024</v>
      </c>
      <c r="C5" s="31">
        <v>2023</v>
      </c>
      <c r="D5" s="31">
        <v>2022</v>
      </c>
      <c r="E5" s="31">
        <v>2021</v>
      </c>
    </row>
    <row r="6" spans="1:5" ht="17" x14ac:dyDescent="0.2">
      <c r="A6" s="47" t="s">
        <v>285</v>
      </c>
      <c r="B6" s="48">
        <v>179791.16759</v>
      </c>
      <c r="C6" s="48">
        <v>171075.98608999999</v>
      </c>
      <c r="D6" s="48" t="s">
        <v>382</v>
      </c>
      <c r="E6" s="49" t="s">
        <v>383</v>
      </c>
    </row>
    <row r="7" spans="1:5" ht="17" x14ac:dyDescent="0.2">
      <c r="A7" s="47" t="s">
        <v>286</v>
      </c>
      <c r="B7" s="48">
        <v>731887.42672999995</v>
      </c>
      <c r="C7" s="48">
        <v>685085.55007</v>
      </c>
      <c r="D7" s="48" t="s">
        <v>384</v>
      </c>
      <c r="E7" s="49" t="s">
        <v>385</v>
      </c>
    </row>
    <row r="8" spans="1:5" ht="17" x14ac:dyDescent="0.2">
      <c r="A8" s="47" t="s">
        <v>287</v>
      </c>
      <c r="B8" s="48">
        <v>196603.57642999999</v>
      </c>
      <c r="C8" s="48">
        <v>165949.30241999999</v>
      </c>
      <c r="D8" s="48" t="s">
        <v>386</v>
      </c>
      <c r="E8" s="49" t="s">
        <v>387</v>
      </c>
    </row>
    <row r="9" spans="1:5" ht="17" x14ac:dyDescent="0.2">
      <c r="A9" s="47" t="s">
        <v>288</v>
      </c>
      <c r="B9" s="105">
        <v>1.0940000000000001</v>
      </c>
      <c r="C9" s="50">
        <v>0.97003271010051095</v>
      </c>
      <c r="D9" s="50">
        <v>0.97219999999999995</v>
      </c>
      <c r="E9" s="50">
        <v>0.97499999999999998</v>
      </c>
    </row>
    <row r="10" spans="1:5" ht="17" x14ac:dyDescent="0.2">
      <c r="A10" s="47" t="s">
        <v>289</v>
      </c>
      <c r="B10" s="51">
        <v>8467.2000000000007</v>
      </c>
      <c r="C10" s="51">
        <v>7902.5999999999995</v>
      </c>
      <c r="D10" s="51">
        <v>7712.7</v>
      </c>
      <c r="E10" s="51">
        <v>7672.1</v>
      </c>
    </row>
    <row r="11" spans="1:5" ht="17" x14ac:dyDescent="0.2">
      <c r="A11" s="47" t="s">
        <v>290</v>
      </c>
      <c r="B11" s="51">
        <v>1657.1</v>
      </c>
      <c r="C11" s="51">
        <v>1625.8</v>
      </c>
      <c r="D11" s="51">
        <v>1575</v>
      </c>
      <c r="E11" s="51">
        <v>1572.6</v>
      </c>
    </row>
    <row r="12" spans="1:5" ht="17" x14ac:dyDescent="0.2">
      <c r="A12" s="47" t="s">
        <v>291</v>
      </c>
      <c r="B12" s="51">
        <v>4750</v>
      </c>
      <c r="C12" s="51">
        <v>4628</v>
      </c>
      <c r="D12" s="51">
        <v>4450</v>
      </c>
      <c r="E12" s="51">
        <v>4253</v>
      </c>
    </row>
    <row r="13" spans="1:5" ht="17" x14ac:dyDescent="0.2">
      <c r="A13" s="47" t="s">
        <v>292</v>
      </c>
      <c r="B13" s="51">
        <v>4527</v>
      </c>
      <c r="C13" s="51">
        <v>4354</v>
      </c>
      <c r="D13" s="51">
        <v>4244</v>
      </c>
      <c r="E13" s="51">
        <v>4086</v>
      </c>
    </row>
    <row r="14" spans="1:5" x14ac:dyDescent="0.2">
      <c r="D14" s="52"/>
      <c r="E14" s="52"/>
    </row>
    <row r="15" spans="1:5" x14ac:dyDescent="0.2">
      <c r="B15" s="30"/>
      <c r="D15" s="52"/>
      <c r="E15" s="52"/>
    </row>
    <row r="16" spans="1:5" x14ac:dyDescent="0.2">
      <c r="D16" s="53"/>
    </row>
    <row r="17" spans="4:4" x14ac:dyDescent="0.2">
      <c r="D17" s="104"/>
    </row>
  </sheetData>
  <mergeCells count="3">
    <mergeCell ref="A1:E1"/>
    <mergeCell ref="A2:E2"/>
    <mergeCell ref="A3:E3"/>
  </mergeCells>
  <hyperlinks>
    <hyperlink ref="A3" location="'mfhd-wesentliche-kennzahlen'!A1" tooltip="Gehe zu mfhd-wesentliche-kennzahlen" display="Wesentliche Leistungskennzahlen der Medizinischen Fakultät" xr:uid="{38609ADF-BFBD-FD4B-B9F6-2A53895F9FE8}"/>
    <hyperlink ref="A1:E1" location="Index!A1" display="Zurück zum Index" xr:uid="{88B28AC8-67DA-6945-95A0-5EA9846F70E7}"/>
  </hyperlinks>
  <pageMargins left="0.7" right="0.7" top="0.75" bottom="0.75" header="0.3" footer="0.3"/>
  <pageSetup paperSize="9" fitToHeight="0"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89C0-A728-874C-A2A1-C54849321CF0}">
  <sheetPr>
    <pageSetUpPr fitToPage="1"/>
  </sheetPr>
  <dimension ref="A1:IZ14"/>
  <sheetViews>
    <sheetView showGridLines="0" zoomScaleNormal="100" workbookViewId="0">
      <selection sqref="A1:XFD1"/>
    </sheetView>
  </sheetViews>
  <sheetFormatPr baseColWidth="10" defaultColWidth="8" defaultRowHeight="16" x14ac:dyDescent="0.2"/>
  <cols>
    <col min="1" max="1" width="59.1640625" style="236" customWidth="1" collapsed="1"/>
    <col min="2" max="2" width="23.6640625" style="236" customWidth="1"/>
    <col min="3" max="5" width="16.6640625" style="236" customWidth="1"/>
    <col min="6" max="260" width="8" style="237"/>
    <col min="261" max="16384" width="8" style="237" collapsed="1"/>
  </cols>
  <sheetData>
    <row r="1" spans="1:5" ht="15" customHeight="1" x14ac:dyDescent="0.2">
      <c r="A1" s="304" t="s">
        <v>102</v>
      </c>
      <c r="B1" s="304"/>
      <c r="C1" s="304"/>
      <c r="D1" s="304"/>
      <c r="E1" s="304"/>
    </row>
    <row r="2" spans="1:5" s="27" customFormat="1" ht="16" customHeight="1" x14ac:dyDescent="0.25">
      <c r="A2" s="293" t="s">
        <v>453</v>
      </c>
      <c r="B2" s="293"/>
      <c r="C2" s="293"/>
      <c r="D2" s="293"/>
      <c r="E2" s="293"/>
    </row>
    <row r="3" spans="1:5" s="27" customFormat="1" ht="15" customHeight="1" x14ac:dyDescent="0.25">
      <c r="A3" s="295" t="s">
        <v>293</v>
      </c>
      <c r="B3" s="295"/>
      <c r="C3" s="295"/>
      <c r="D3" s="295"/>
      <c r="E3" s="295"/>
    </row>
    <row r="5" spans="1:5" ht="17" x14ac:dyDescent="0.2">
      <c r="A5" s="31"/>
      <c r="B5" s="33">
        <v>2024</v>
      </c>
      <c r="C5" s="203">
        <v>2023</v>
      </c>
      <c r="D5" s="203">
        <v>2022</v>
      </c>
      <c r="E5" s="203">
        <v>2021</v>
      </c>
    </row>
    <row r="6" spans="1:5" x14ac:dyDescent="0.2">
      <c r="A6" s="238" t="s">
        <v>294</v>
      </c>
      <c r="B6" s="239">
        <v>51015356.549999997</v>
      </c>
      <c r="C6" s="239">
        <v>35948184</v>
      </c>
      <c r="D6" s="239">
        <v>37095062.789999999</v>
      </c>
      <c r="E6" s="239">
        <v>34431213.780000001</v>
      </c>
    </row>
    <row r="7" spans="1:5" x14ac:dyDescent="0.2">
      <c r="A7" s="240" t="s">
        <v>295</v>
      </c>
      <c r="B7" s="239">
        <v>34865990.379999995</v>
      </c>
      <c r="C7" s="241">
        <v>38892455</v>
      </c>
      <c r="D7" s="241">
        <v>37913700.039999999</v>
      </c>
      <c r="E7" s="241">
        <v>35112036.560000002</v>
      </c>
    </row>
    <row r="8" spans="1:5" x14ac:dyDescent="0.2">
      <c r="A8" s="240" t="s">
        <v>297</v>
      </c>
      <c r="B8" s="239">
        <v>7759765.4099999992</v>
      </c>
      <c r="C8" s="241">
        <v>8201272</v>
      </c>
      <c r="D8" s="241">
        <v>4896025.8499999996</v>
      </c>
      <c r="E8" s="241">
        <v>3916557.02</v>
      </c>
    </row>
    <row r="9" spans="1:5" x14ac:dyDescent="0.2">
      <c r="A9" s="242" t="s">
        <v>298</v>
      </c>
      <c r="B9" s="239">
        <v>10922451.780000001</v>
      </c>
      <c r="C9" s="243">
        <v>8621375</v>
      </c>
      <c r="D9" s="243">
        <v>9229059.6999999993</v>
      </c>
      <c r="E9" s="243">
        <v>8827915.1400000006</v>
      </c>
    </row>
    <row r="10" spans="1:5" ht="17" thickBot="1" x14ac:dyDescent="0.25">
      <c r="A10" s="240" t="s">
        <v>296</v>
      </c>
      <c r="B10" s="239">
        <v>92040012.309999987</v>
      </c>
      <c r="C10" s="241">
        <v>74286016</v>
      </c>
      <c r="D10" s="241">
        <v>72928208.819999993</v>
      </c>
      <c r="E10" s="241">
        <v>74574293.659999996</v>
      </c>
    </row>
    <row r="11" spans="1:5" ht="18" thickTop="1" thickBot="1" x14ac:dyDescent="0.25">
      <c r="A11" s="244" t="s">
        <v>27</v>
      </c>
      <c r="B11" s="245">
        <f>SUM(B6:B10)</f>
        <v>196603576.42999998</v>
      </c>
      <c r="C11" s="246">
        <f>SUM(C6:C10)</f>
        <v>165949302</v>
      </c>
      <c r="D11" s="246">
        <f>SUM(D6:D10)</f>
        <v>162062057.19999999</v>
      </c>
      <c r="E11" s="246">
        <f>SUM(E6:E10)</f>
        <v>156862016.16</v>
      </c>
    </row>
    <row r="14" spans="1:5" x14ac:dyDescent="0.2">
      <c r="B14" s="30"/>
    </row>
  </sheetData>
  <mergeCells count="3">
    <mergeCell ref="A1:E1"/>
    <mergeCell ref="A2:E2"/>
    <mergeCell ref="A3:E3"/>
  </mergeCells>
  <hyperlinks>
    <hyperlink ref="A3" location="'mfhd-drittmittel-ff'!A1" tooltip="Gehe zu mfhd-drittmittel-ff" display="Drittmittel zur Forschungsförderung" xr:uid="{A6C3AD23-CFF1-134E-8F35-310755A9A598}"/>
    <hyperlink ref="A1:E1" location="Index!A1" display="Zurück zum Index" xr:uid="{48DD4F7A-AC2B-AC40-A6A2-9F6AF2528505}"/>
  </hyperlinks>
  <pageMargins left="0.7" right="0.7" top="0.75" bottom="0.75" header="0.3" footer="0.3"/>
  <pageSetup paperSize="9" fitToHeight="0"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5722-08A1-214F-930D-DA2A2FFC9A98}">
  <sheetPr>
    <pageSetUpPr fitToPage="1"/>
  </sheetPr>
  <dimension ref="A1:M16"/>
  <sheetViews>
    <sheetView showGridLines="0" zoomScaleNormal="100" workbookViewId="0">
      <selection activeCell="A2" sqref="A2:G2"/>
    </sheetView>
  </sheetViews>
  <sheetFormatPr baseColWidth="10" defaultColWidth="11.5" defaultRowHeight="16" x14ac:dyDescent="0.2"/>
  <cols>
    <col min="1" max="1" width="52" style="26" customWidth="1" collapsed="1"/>
    <col min="2" max="7" width="17.1640625" style="25" customWidth="1" collapsed="1"/>
    <col min="8" max="13" width="14.33203125" style="25" customWidth="1" collapsed="1"/>
    <col min="14" max="256" width="11.5" style="26" collapsed="1"/>
    <col min="257" max="257" width="57.1640625" style="26" customWidth="1" collapsed="1"/>
    <col min="258" max="269" width="14.33203125" style="26" customWidth="1" collapsed="1"/>
    <col min="270" max="512" width="11.5" style="26" collapsed="1"/>
    <col min="513" max="513" width="57.1640625" style="26" customWidth="1" collapsed="1"/>
    <col min="514" max="525" width="14.33203125" style="26" customWidth="1" collapsed="1"/>
    <col min="526" max="768" width="11.5" style="26" collapsed="1"/>
    <col min="769" max="769" width="57.1640625" style="26" customWidth="1" collapsed="1"/>
    <col min="770" max="781" width="14.33203125" style="26" customWidth="1" collapsed="1"/>
    <col min="782" max="1024" width="11.5" style="26" collapsed="1"/>
    <col min="1025" max="1025" width="57.1640625" style="26" customWidth="1" collapsed="1"/>
    <col min="1026" max="1037" width="14.33203125" style="26" customWidth="1" collapsed="1"/>
    <col min="1038" max="1280" width="11.5" style="26" collapsed="1"/>
    <col min="1281" max="1281" width="57.1640625" style="26" customWidth="1" collapsed="1"/>
    <col min="1282" max="1293" width="14.33203125" style="26" customWidth="1" collapsed="1"/>
    <col min="1294" max="1536" width="11.5" style="26" collapsed="1"/>
    <col min="1537" max="1537" width="57.1640625" style="26" customWidth="1" collapsed="1"/>
    <col min="1538" max="1549" width="14.33203125" style="26" customWidth="1" collapsed="1"/>
    <col min="1550" max="1792" width="11.5" style="26" collapsed="1"/>
    <col min="1793" max="1793" width="57.1640625" style="26" customWidth="1" collapsed="1"/>
    <col min="1794" max="1805" width="14.33203125" style="26" customWidth="1" collapsed="1"/>
    <col min="1806" max="2048" width="11.5" style="26" collapsed="1"/>
    <col min="2049" max="2049" width="57.1640625" style="26" customWidth="1" collapsed="1"/>
    <col min="2050" max="2061" width="14.33203125" style="26" customWidth="1" collapsed="1"/>
    <col min="2062" max="2304" width="11.5" style="26" collapsed="1"/>
    <col min="2305" max="2305" width="57.1640625" style="26" customWidth="1" collapsed="1"/>
    <col min="2306" max="2317" width="14.33203125" style="26" customWidth="1" collapsed="1"/>
    <col min="2318" max="2560" width="11.5" style="26" collapsed="1"/>
    <col min="2561" max="2561" width="57.1640625" style="26" customWidth="1" collapsed="1"/>
    <col min="2562" max="2573" width="14.33203125" style="26" customWidth="1" collapsed="1"/>
    <col min="2574" max="2816" width="11.5" style="26" collapsed="1"/>
    <col min="2817" max="2817" width="57.1640625" style="26" customWidth="1" collapsed="1"/>
    <col min="2818" max="2829" width="14.33203125" style="26" customWidth="1" collapsed="1"/>
    <col min="2830" max="3072" width="11.5" style="26" collapsed="1"/>
    <col min="3073" max="3073" width="57.1640625" style="26" customWidth="1" collapsed="1"/>
    <col min="3074" max="3085" width="14.33203125" style="26" customWidth="1" collapsed="1"/>
    <col min="3086" max="3328" width="11.5" style="26" collapsed="1"/>
    <col min="3329" max="3329" width="57.1640625" style="26" customWidth="1" collapsed="1"/>
    <col min="3330" max="3341" width="14.33203125" style="26" customWidth="1" collapsed="1"/>
    <col min="3342" max="3584" width="11.5" style="26" collapsed="1"/>
    <col min="3585" max="3585" width="57.1640625" style="26" customWidth="1" collapsed="1"/>
    <col min="3586" max="3597" width="14.33203125" style="26" customWidth="1" collapsed="1"/>
    <col min="3598" max="3840" width="11.5" style="26" collapsed="1"/>
    <col min="3841" max="3841" width="57.1640625" style="26" customWidth="1" collapsed="1"/>
    <col min="3842" max="3853" width="14.33203125" style="26" customWidth="1" collapsed="1"/>
    <col min="3854" max="4096" width="11.5" style="26" collapsed="1"/>
    <col min="4097" max="4097" width="57.1640625" style="26" customWidth="1" collapsed="1"/>
    <col min="4098" max="4109" width="14.33203125" style="26" customWidth="1" collapsed="1"/>
    <col min="4110" max="4352" width="11.5" style="26" collapsed="1"/>
    <col min="4353" max="4353" width="57.1640625" style="26" customWidth="1" collapsed="1"/>
    <col min="4354" max="4365" width="14.33203125" style="26" customWidth="1" collapsed="1"/>
    <col min="4366" max="4608" width="11.5" style="26" collapsed="1"/>
    <col min="4609" max="4609" width="57.1640625" style="26" customWidth="1" collapsed="1"/>
    <col min="4610" max="4621" width="14.33203125" style="26" customWidth="1" collapsed="1"/>
    <col min="4622" max="4864" width="11.5" style="26" collapsed="1"/>
    <col min="4865" max="4865" width="57.1640625" style="26" customWidth="1" collapsed="1"/>
    <col min="4866" max="4877" width="14.33203125" style="26" customWidth="1" collapsed="1"/>
    <col min="4878" max="5120" width="11.5" style="26" collapsed="1"/>
    <col min="5121" max="5121" width="57.1640625" style="26" customWidth="1" collapsed="1"/>
    <col min="5122" max="5133" width="14.33203125" style="26" customWidth="1" collapsed="1"/>
    <col min="5134" max="5376" width="11.5" style="26" collapsed="1"/>
    <col min="5377" max="5377" width="57.1640625" style="26" customWidth="1" collapsed="1"/>
    <col min="5378" max="5389" width="14.33203125" style="26" customWidth="1" collapsed="1"/>
    <col min="5390" max="5632" width="11.5" style="26" collapsed="1"/>
    <col min="5633" max="5633" width="57.1640625" style="26" customWidth="1" collapsed="1"/>
    <col min="5634" max="5645" width="14.33203125" style="26" customWidth="1" collapsed="1"/>
    <col min="5646" max="5888" width="11.5" style="26" collapsed="1"/>
    <col min="5889" max="5889" width="57.1640625" style="26" customWidth="1" collapsed="1"/>
    <col min="5890" max="5901" width="14.33203125" style="26" customWidth="1" collapsed="1"/>
    <col min="5902" max="6144" width="11.5" style="26" collapsed="1"/>
    <col min="6145" max="6145" width="57.1640625" style="26" customWidth="1" collapsed="1"/>
    <col min="6146" max="6157" width="14.33203125" style="26" customWidth="1" collapsed="1"/>
    <col min="6158" max="6400" width="11.5" style="26" collapsed="1"/>
    <col min="6401" max="6401" width="57.1640625" style="26" customWidth="1" collapsed="1"/>
    <col min="6402" max="6413" width="14.33203125" style="26" customWidth="1" collapsed="1"/>
    <col min="6414" max="6656" width="11.5" style="26" collapsed="1"/>
    <col min="6657" max="6657" width="57.1640625" style="26" customWidth="1" collapsed="1"/>
    <col min="6658" max="6669" width="14.33203125" style="26" customWidth="1" collapsed="1"/>
    <col min="6670" max="6912" width="11.5" style="26" collapsed="1"/>
    <col min="6913" max="6913" width="57.1640625" style="26" customWidth="1" collapsed="1"/>
    <col min="6914" max="6925" width="14.33203125" style="26" customWidth="1" collapsed="1"/>
    <col min="6926" max="7168" width="11.5" style="26" collapsed="1"/>
    <col min="7169" max="7169" width="57.1640625" style="26" customWidth="1" collapsed="1"/>
    <col min="7170" max="7181" width="14.33203125" style="26" customWidth="1" collapsed="1"/>
    <col min="7182" max="7424" width="11.5" style="26" collapsed="1"/>
    <col min="7425" max="7425" width="57.1640625" style="26" customWidth="1" collapsed="1"/>
    <col min="7426" max="7437" width="14.33203125" style="26" customWidth="1" collapsed="1"/>
    <col min="7438" max="7680" width="11.5" style="26" collapsed="1"/>
    <col min="7681" max="7681" width="57.1640625" style="26" customWidth="1" collapsed="1"/>
    <col min="7682" max="7693" width="14.33203125" style="26" customWidth="1" collapsed="1"/>
    <col min="7694" max="7936" width="11.5" style="26" collapsed="1"/>
    <col min="7937" max="7937" width="57.1640625" style="26" customWidth="1" collapsed="1"/>
    <col min="7938" max="7949" width="14.33203125" style="26" customWidth="1" collapsed="1"/>
    <col min="7950" max="8192" width="11.5" style="26" collapsed="1"/>
    <col min="8193" max="8193" width="57.1640625" style="26" customWidth="1" collapsed="1"/>
    <col min="8194" max="8205" width="14.33203125" style="26" customWidth="1" collapsed="1"/>
    <col min="8206" max="8448" width="11.5" style="26" collapsed="1"/>
    <col min="8449" max="8449" width="57.1640625" style="26" customWidth="1" collapsed="1"/>
    <col min="8450" max="8461" width="14.33203125" style="26" customWidth="1" collapsed="1"/>
    <col min="8462" max="8704" width="11.5" style="26" collapsed="1"/>
    <col min="8705" max="8705" width="57.1640625" style="26" customWidth="1" collapsed="1"/>
    <col min="8706" max="8717" width="14.33203125" style="26" customWidth="1" collapsed="1"/>
    <col min="8718" max="8960" width="11.5" style="26" collapsed="1"/>
    <col min="8961" max="8961" width="57.1640625" style="26" customWidth="1" collapsed="1"/>
    <col min="8962" max="8973" width="14.33203125" style="26" customWidth="1" collapsed="1"/>
    <col min="8974" max="9216" width="11.5" style="26" collapsed="1"/>
    <col min="9217" max="9217" width="57.1640625" style="26" customWidth="1" collapsed="1"/>
    <col min="9218" max="9229" width="14.33203125" style="26" customWidth="1" collapsed="1"/>
    <col min="9230" max="9472" width="11.5" style="26" collapsed="1"/>
    <col min="9473" max="9473" width="57.1640625" style="26" customWidth="1" collapsed="1"/>
    <col min="9474" max="9485" width="14.33203125" style="26" customWidth="1" collapsed="1"/>
    <col min="9486" max="9728" width="11.5" style="26" collapsed="1"/>
    <col min="9729" max="9729" width="57.1640625" style="26" customWidth="1" collapsed="1"/>
    <col min="9730" max="9741" width="14.33203125" style="26" customWidth="1" collapsed="1"/>
    <col min="9742" max="9984" width="11.5" style="26" collapsed="1"/>
    <col min="9985" max="9985" width="57.1640625" style="26" customWidth="1" collapsed="1"/>
    <col min="9986" max="9997" width="14.33203125" style="26" customWidth="1" collapsed="1"/>
    <col min="9998" max="10240" width="11.5" style="26" collapsed="1"/>
    <col min="10241" max="10241" width="57.1640625" style="26" customWidth="1" collapsed="1"/>
    <col min="10242" max="10253" width="14.33203125" style="26" customWidth="1" collapsed="1"/>
    <col min="10254" max="10496" width="11.5" style="26" collapsed="1"/>
    <col min="10497" max="10497" width="57.1640625" style="26" customWidth="1" collapsed="1"/>
    <col min="10498" max="10509" width="14.33203125" style="26" customWidth="1" collapsed="1"/>
    <col min="10510" max="10752" width="11.5" style="26" collapsed="1"/>
    <col min="10753" max="10753" width="57.1640625" style="26" customWidth="1" collapsed="1"/>
    <col min="10754" max="10765" width="14.33203125" style="26" customWidth="1" collapsed="1"/>
    <col min="10766" max="11008" width="11.5" style="26" collapsed="1"/>
    <col min="11009" max="11009" width="57.1640625" style="26" customWidth="1" collapsed="1"/>
    <col min="11010" max="11021" width="14.33203125" style="26" customWidth="1" collapsed="1"/>
    <col min="11022" max="11264" width="11.5" style="26" collapsed="1"/>
    <col min="11265" max="11265" width="57.1640625" style="26" customWidth="1" collapsed="1"/>
    <col min="11266" max="11277" width="14.33203125" style="26" customWidth="1" collapsed="1"/>
    <col min="11278" max="11520" width="11.5" style="26" collapsed="1"/>
    <col min="11521" max="11521" width="57.1640625" style="26" customWidth="1" collapsed="1"/>
    <col min="11522" max="11533" width="14.33203125" style="26" customWidth="1" collapsed="1"/>
    <col min="11534" max="11776" width="11.5" style="26" collapsed="1"/>
    <col min="11777" max="11777" width="57.1640625" style="26" customWidth="1" collapsed="1"/>
    <col min="11778" max="11789" width="14.33203125" style="26" customWidth="1" collapsed="1"/>
    <col min="11790" max="12032" width="11.5" style="26" collapsed="1"/>
    <col min="12033" max="12033" width="57.1640625" style="26" customWidth="1" collapsed="1"/>
    <col min="12034" max="12045" width="14.33203125" style="26" customWidth="1" collapsed="1"/>
    <col min="12046" max="12288" width="11.5" style="26" collapsed="1"/>
    <col min="12289" max="12289" width="57.1640625" style="26" customWidth="1" collapsed="1"/>
    <col min="12290" max="12301" width="14.33203125" style="26" customWidth="1" collapsed="1"/>
    <col min="12302" max="12544" width="11.5" style="26" collapsed="1"/>
    <col min="12545" max="12545" width="57.1640625" style="26" customWidth="1" collapsed="1"/>
    <col min="12546" max="12557" width="14.33203125" style="26" customWidth="1" collapsed="1"/>
    <col min="12558" max="12800" width="11.5" style="26" collapsed="1"/>
    <col min="12801" max="12801" width="57.1640625" style="26" customWidth="1" collapsed="1"/>
    <col min="12802" max="12813" width="14.33203125" style="26" customWidth="1" collapsed="1"/>
    <col min="12814" max="13056" width="11.5" style="26" collapsed="1"/>
    <col min="13057" max="13057" width="57.1640625" style="26" customWidth="1" collapsed="1"/>
    <col min="13058" max="13069" width="14.33203125" style="26" customWidth="1" collapsed="1"/>
    <col min="13070" max="13312" width="11.5" style="26" collapsed="1"/>
    <col min="13313" max="13313" width="57.1640625" style="26" customWidth="1" collapsed="1"/>
    <col min="13314" max="13325" width="14.33203125" style="26" customWidth="1" collapsed="1"/>
    <col min="13326" max="13568" width="11.5" style="26" collapsed="1"/>
    <col min="13569" max="13569" width="57.1640625" style="26" customWidth="1" collapsed="1"/>
    <col min="13570" max="13581" width="14.33203125" style="26" customWidth="1" collapsed="1"/>
    <col min="13582" max="13824" width="11.5" style="26" collapsed="1"/>
    <col min="13825" max="13825" width="57.1640625" style="26" customWidth="1" collapsed="1"/>
    <col min="13826" max="13837" width="14.33203125" style="26" customWidth="1" collapsed="1"/>
    <col min="13838" max="14080" width="11.5" style="26" collapsed="1"/>
    <col min="14081" max="14081" width="57.1640625" style="26" customWidth="1" collapsed="1"/>
    <col min="14082" max="14093" width="14.33203125" style="26" customWidth="1" collapsed="1"/>
    <col min="14094" max="14336" width="11.5" style="26" collapsed="1"/>
    <col min="14337" max="14337" width="57.1640625" style="26" customWidth="1" collapsed="1"/>
    <col min="14338" max="14349" width="14.33203125" style="26" customWidth="1" collapsed="1"/>
    <col min="14350" max="14592" width="11.5" style="26" collapsed="1"/>
    <col min="14593" max="14593" width="57.1640625" style="26" customWidth="1" collapsed="1"/>
    <col min="14594" max="14605" width="14.33203125" style="26" customWidth="1" collapsed="1"/>
    <col min="14606" max="14848" width="11.5" style="26" collapsed="1"/>
    <col min="14849" max="14849" width="57.1640625" style="26" customWidth="1" collapsed="1"/>
    <col min="14850" max="14861" width="14.33203125" style="26" customWidth="1" collapsed="1"/>
    <col min="14862" max="15104" width="11.5" style="26" collapsed="1"/>
    <col min="15105" max="15105" width="57.1640625" style="26" customWidth="1" collapsed="1"/>
    <col min="15106" max="15117" width="14.33203125" style="26" customWidth="1" collapsed="1"/>
    <col min="15118" max="15360" width="11.5" style="26" collapsed="1"/>
    <col min="15361" max="15361" width="57.1640625" style="26" customWidth="1" collapsed="1"/>
    <col min="15362" max="15373" width="14.33203125" style="26" customWidth="1" collapsed="1"/>
    <col min="15374" max="15616" width="11.5" style="26" collapsed="1"/>
    <col min="15617" max="15617" width="57.1640625" style="26" customWidth="1" collapsed="1"/>
    <col min="15618" max="15629" width="14.33203125" style="26" customWidth="1" collapsed="1"/>
    <col min="15630" max="15872" width="11.5" style="26" collapsed="1"/>
    <col min="15873" max="15873" width="57.1640625" style="26" customWidth="1" collapsed="1"/>
    <col min="15874" max="15885" width="14.33203125" style="26" customWidth="1" collapsed="1"/>
    <col min="15886" max="16128" width="11.5" style="26" collapsed="1"/>
    <col min="16129" max="16129" width="57.1640625" style="26" customWidth="1" collapsed="1"/>
    <col min="16130" max="16141" width="14.33203125" style="26" customWidth="1" collapsed="1"/>
    <col min="16142" max="16384" width="11.5" style="26" collapsed="1"/>
  </cols>
  <sheetData>
    <row r="1" spans="1:7" ht="15" customHeight="1" x14ac:dyDescent="0.2">
      <c r="A1" s="296" t="s">
        <v>102</v>
      </c>
      <c r="B1" s="300"/>
      <c r="C1" s="300"/>
      <c r="D1" s="300"/>
      <c r="E1" s="300"/>
      <c r="F1" s="300"/>
      <c r="G1" s="300"/>
    </row>
    <row r="2" spans="1:7" s="27" customFormat="1" ht="16" customHeight="1" x14ac:dyDescent="0.25">
      <c r="A2" s="293" t="s">
        <v>453</v>
      </c>
      <c r="B2" s="294"/>
      <c r="C2" s="294"/>
      <c r="D2" s="294"/>
      <c r="E2" s="294"/>
      <c r="F2" s="294"/>
      <c r="G2" s="294"/>
    </row>
    <row r="3" spans="1:7" s="27" customFormat="1" ht="15" customHeight="1" x14ac:dyDescent="0.25">
      <c r="A3" s="295" t="s">
        <v>299</v>
      </c>
      <c r="B3" s="294"/>
      <c r="C3" s="294"/>
      <c r="D3" s="294"/>
      <c r="E3" s="294"/>
      <c r="F3" s="294"/>
      <c r="G3" s="294"/>
    </row>
    <row r="5" spans="1:7" ht="18" x14ac:dyDescent="0.2">
      <c r="A5" s="31" t="s">
        <v>300</v>
      </c>
      <c r="B5" s="305" t="s">
        <v>301</v>
      </c>
      <c r="C5" s="306"/>
      <c r="D5" s="307" t="s">
        <v>302</v>
      </c>
      <c r="E5" s="306"/>
      <c r="F5" s="308" t="s">
        <v>303</v>
      </c>
      <c r="G5" s="309"/>
    </row>
    <row r="6" spans="1:7" ht="17" x14ac:dyDescent="0.2">
      <c r="A6" s="54"/>
      <c r="B6" s="55" t="s">
        <v>533</v>
      </c>
      <c r="C6" s="56" t="s">
        <v>534</v>
      </c>
      <c r="D6" s="55" t="s">
        <v>533</v>
      </c>
      <c r="E6" s="56" t="s">
        <v>534</v>
      </c>
      <c r="F6" s="55" t="s">
        <v>533</v>
      </c>
      <c r="G6" s="56" t="s">
        <v>534</v>
      </c>
    </row>
    <row r="7" spans="1:7" ht="17" x14ac:dyDescent="0.2">
      <c r="A7" s="57" t="s">
        <v>304</v>
      </c>
      <c r="B7" s="58">
        <v>356</v>
      </c>
      <c r="C7" s="59">
        <v>2</v>
      </c>
      <c r="D7" s="58">
        <v>3674</v>
      </c>
      <c r="E7" s="59">
        <v>3541</v>
      </c>
      <c r="F7" s="58">
        <v>218</v>
      </c>
      <c r="G7" s="58">
        <v>138</v>
      </c>
    </row>
    <row r="8" spans="1:7" ht="17" x14ac:dyDescent="0.2">
      <c r="A8" s="60" t="s">
        <v>305</v>
      </c>
      <c r="B8" s="82">
        <v>84</v>
      </c>
      <c r="C8" s="62" t="s">
        <v>306</v>
      </c>
      <c r="D8" s="61">
        <v>600</v>
      </c>
      <c r="E8" s="62">
        <v>560</v>
      </c>
      <c r="F8" s="61">
        <v>59</v>
      </c>
      <c r="G8" s="61">
        <v>6</v>
      </c>
    </row>
    <row r="9" spans="1:7" ht="34" x14ac:dyDescent="0.2">
      <c r="A9" s="60" t="s">
        <v>307</v>
      </c>
      <c r="B9" s="61">
        <v>32</v>
      </c>
      <c r="C9" s="62" t="s">
        <v>306</v>
      </c>
      <c r="D9" s="61">
        <v>136</v>
      </c>
      <c r="E9" s="62">
        <v>114</v>
      </c>
      <c r="F9" s="61">
        <v>13</v>
      </c>
      <c r="G9" s="61">
        <v>11</v>
      </c>
    </row>
    <row r="10" spans="1:7" ht="34" x14ac:dyDescent="0.2">
      <c r="A10" s="60" t="s">
        <v>308</v>
      </c>
      <c r="B10" s="61">
        <v>7</v>
      </c>
      <c r="C10" s="62">
        <v>9</v>
      </c>
      <c r="D10" s="61">
        <v>70</v>
      </c>
      <c r="E10" s="62">
        <v>77</v>
      </c>
      <c r="F10" s="61">
        <v>10</v>
      </c>
      <c r="G10" s="61">
        <v>8</v>
      </c>
    </row>
    <row r="11" spans="1:7" ht="17" x14ac:dyDescent="0.2">
      <c r="A11" s="60" t="s">
        <v>309</v>
      </c>
      <c r="B11" s="61">
        <v>14</v>
      </c>
      <c r="C11" s="62" t="s">
        <v>306</v>
      </c>
      <c r="D11" s="61">
        <v>24</v>
      </c>
      <c r="E11" s="62">
        <v>26</v>
      </c>
      <c r="F11" s="61" t="s">
        <v>306</v>
      </c>
      <c r="G11" s="61">
        <v>17</v>
      </c>
    </row>
    <row r="12" spans="1:7" ht="17" x14ac:dyDescent="0.2">
      <c r="A12" s="60" t="s">
        <v>310</v>
      </c>
      <c r="B12" s="132" t="s">
        <v>306</v>
      </c>
      <c r="C12" s="62" t="s">
        <v>306</v>
      </c>
      <c r="D12" s="61">
        <v>33</v>
      </c>
      <c r="E12" s="62">
        <v>27</v>
      </c>
      <c r="F12" s="61">
        <v>7</v>
      </c>
      <c r="G12" s="61">
        <v>0</v>
      </c>
    </row>
    <row r="13" spans="1:7" ht="17" x14ac:dyDescent="0.2">
      <c r="A13" s="60" t="s">
        <v>311</v>
      </c>
      <c r="B13" s="61">
        <v>26</v>
      </c>
      <c r="C13" s="62" t="s">
        <v>306</v>
      </c>
      <c r="D13" s="61">
        <v>52</v>
      </c>
      <c r="E13" s="62">
        <v>52</v>
      </c>
      <c r="F13" s="61">
        <v>5</v>
      </c>
      <c r="G13" s="61">
        <v>2</v>
      </c>
    </row>
    <row r="14" spans="1:7" ht="17" x14ac:dyDescent="0.2">
      <c r="A14" s="60" t="s">
        <v>312</v>
      </c>
      <c r="B14" s="61">
        <v>21</v>
      </c>
      <c r="C14" s="62">
        <v>11</v>
      </c>
      <c r="D14" s="61">
        <v>102</v>
      </c>
      <c r="E14" s="62">
        <v>80</v>
      </c>
      <c r="F14" s="61">
        <v>7</v>
      </c>
      <c r="G14" s="61">
        <v>12</v>
      </c>
    </row>
    <row r="15" spans="1:7" ht="35" thickBot="1" x14ac:dyDescent="0.25">
      <c r="A15" s="60" t="s">
        <v>313</v>
      </c>
      <c r="B15" s="61">
        <v>22</v>
      </c>
      <c r="C15" s="62">
        <v>1</v>
      </c>
      <c r="D15" s="61">
        <v>59</v>
      </c>
      <c r="E15" s="62">
        <v>50</v>
      </c>
      <c r="F15" s="61">
        <v>10</v>
      </c>
      <c r="G15" s="61">
        <v>6</v>
      </c>
    </row>
    <row r="16" spans="1:7" ht="19" thickTop="1" thickBot="1" x14ac:dyDescent="0.25">
      <c r="A16" s="63" t="s">
        <v>27</v>
      </c>
      <c r="B16" s="64">
        <v>562</v>
      </c>
      <c r="C16" s="65">
        <v>23</v>
      </c>
      <c r="D16" s="64">
        <v>4750</v>
      </c>
      <c r="E16" s="65">
        <v>4527</v>
      </c>
      <c r="F16" s="81">
        <v>329</v>
      </c>
      <c r="G16" s="64">
        <v>200</v>
      </c>
    </row>
  </sheetData>
  <mergeCells count="6">
    <mergeCell ref="A1:G1"/>
    <mergeCell ref="A2:G2"/>
    <mergeCell ref="A3:G3"/>
    <mergeCell ref="B5:C5"/>
    <mergeCell ref="D5:E5"/>
    <mergeCell ref="F5:G5"/>
  </mergeCells>
  <hyperlinks>
    <hyperlink ref="A3" location="'mfhd-studierende'!A1" tooltip="Gehe zu mfhd-studierende" display="Studierende" xr:uid="{90C67282-9973-984C-8C03-1F0E01D92292}"/>
    <hyperlink ref="A1:G1" location="Index!A1" display="Zurück zum Index" xr:uid="{B39A2F7D-DEFB-2044-82F4-8B4BB1B131A3}"/>
  </hyperlinks>
  <pageMargins left="0.7" right="0.7" top="0.75" bottom="0.75" header="0.3" footer="0.3"/>
  <pageSetup paperSize="9" fitToHeight="0"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AD2D7-F82E-7A46-9DBB-D82CF0874D95}">
  <sheetPr>
    <pageSetUpPr fitToPage="1"/>
  </sheetPr>
  <dimension ref="A1:O10"/>
  <sheetViews>
    <sheetView showGridLines="0" zoomScaleNormal="100" workbookViewId="0">
      <selection sqref="A1:XFD1"/>
    </sheetView>
  </sheetViews>
  <sheetFormatPr baseColWidth="10" defaultColWidth="11.5" defaultRowHeight="16" x14ac:dyDescent="0.2"/>
  <cols>
    <col min="1" max="1" width="25.6640625" style="26" customWidth="1" collapsed="1"/>
    <col min="2" max="3" width="16.6640625" style="26" customWidth="1"/>
    <col min="4" max="7" width="17.1640625" style="25" customWidth="1" collapsed="1"/>
    <col min="8" max="13" width="14.33203125" style="25" customWidth="1" collapsed="1"/>
    <col min="14" max="15" width="11.5" style="26"/>
    <col min="16" max="256" width="11.5" style="26" collapsed="1"/>
    <col min="257" max="257" width="57.1640625" style="26" customWidth="1" collapsed="1"/>
    <col min="258" max="269" width="14.33203125" style="26" customWidth="1" collapsed="1"/>
    <col min="270" max="512" width="11.5" style="26" collapsed="1"/>
    <col min="513" max="513" width="57.1640625" style="26" customWidth="1" collapsed="1"/>
    <col min="514" max="525" width="14.33203125" style="26" customWidth="1" collapsed="1"/>
    <col min="526" max="768" width="11.5" style="26" collapsed="1"/>
    <col min="769" max="769" width="57.1640625" style="26" customWidth="1" collapsed="1"/>
    <col min="770" max="781" width="14.33203125" style="26" customWidth="1" collapsed="1"/>
    <col min="782" max="1024" width="11.5" style="26" collapsed="1"/>
    <col min="1025" max="1025" width="57.1640625" style="26" customWidth="1" collapsed="1"/>
    <col min="1026" max="1037" width="14.33203125" style="26" customWidth="1" collapsed="1"/>
    <col min="1038" max="1280" width="11.5" style="26" collapsed="1"/>
    <col min="1281" max="1281" width="57.1640625" style="26" customWidth="1" collapsed="1"/>
    <col min="1282" max="1293" width="14.33203125" style="26" customWidth="1" collapsed="1"/>
    <col min="1294" max="1536" width="11.5" style="26" collapsed="1"/>
    <col min="1537" max="1537" width="57.1640625" style="26" customWidth="1" collapsed="1"/>
    <col min="1538" max="1549" width="14.33203125" style="26" customWidth="1" collapsed="1"/>
    <col min="1550" max="1792" width="11.5" style="26" collapsed="1"/>
    <col min="1793" max="1793" width="57.1640625" style="26" customWidth="1" collapsed="1"/>
    <col min="1794" max="1805" width="14.33203125" style="26" customWidth="1" collapsed="1"/>
    <col min="1806" max="2048" width="11.5" style="26" collapsed="1"/>
    <col min="2049" max="2049" width="57.1640625" style="26" customWidth="1" collapsed="1"/>
    <col min="2050" max="2061" width="14.33203125" style="26" customWidth="1" collapsed="1"/>
    <col min="2062" max="2304" width="11.5" style="26" collapsed="1"/>
    <col min="2305" max="2305" width="57.1640625" style="26" customWidth="1" collapsed="1"/>
    <col min="2306" max="2317" width="14.33203125" style="26" customWidth="1" collapsed="1"/>
    <col min="2318" max="2560" width="11.5" style="26" collapsed="1"/>
    <col min="2561" max="2561" width="57.1640625" style="26" customWidth="1" collapsed="1"/>
    <col min="2562" max="2573" width="14.33203125" style="26" customWidth="1" collapsed="1"/>
    <col min="2574" max="2816" width="11.5" style="26" collapsed="1"/>
    <col min="2817" max="2817" width="57.1640625" style="26" customWidth="1" collapsed="1"/>
    <col min="2818" max="2829" width="14.33203125" style="26" customWidth="1" collapsed="1"/>
    <col min="2830" max="3072" width="11.5" style="26" collapsed="1"/>
    <col min="3073" max="3073" width="57.1640625" style="26" customWidth="1" collapsed="1"/>
    <col min="3074" max="3085" width="14.33203125" style="26" customWidth="1" collapsed="1"/>
    <col min="3086" max="3328" width="11.5" style="26" collapsed="1"/>
    <col min="3329" max="3329" width="57.1640625" style="26" customWidth="1" collapsed="1"/>
    <col min="3330" max="3341" width="14.33203125" style="26" customWidth="1" collapsed="1"/>
    <col min="3342" max="3584" width="11.5" style="26" collapsed="1"/>
    <col min="3585" max="3585" width="57.1640625" style="26" customWidth="1" collapsed="1"/>
    <col min="3586" max="3597" width="14.33203125" style="26" customWidth="1" collapsed="1"/>
    <col min="3598" max="3840" width="11.5" style="26" collapsed="1"/>
    <col min="3841" max="3841" width="57.1640625" style="26" customWidth="1" collapsed="1"/>
    <col min="3842" max="3853" width="14.33203125" style="26" customWidth="1" collapsed="1"/>
    <col min="3854" max="4096" width="11.5" style="26" collapsed="1"/>
    <col min="4097" max="4097" width="57.1640625" style="26" customWidth="1" collapsed="1"/>
    <col min="4098" max="4109" width="14.33203125" style="26" customWidth="1" collapsed="1"/>
    <col min="4110" max="4352" width="11.5" style="26" collapsed="1"/>
    <col min="4353" max="4353" width="57.1640625" style="26" customWidth="1" collapsed="1"/>
    <col min="4354" max="4365" width="14.33203125" style="26" customWidth="1" collapsed="1"/>
    <col min="4366" max="4608" width="11.5" style="26" collapsed="1"/>
    <col min="4609" max="4609" width="57.1640625" style="26" customWidth="1" collapsed="1"/>
    <col min="4610" max="4621" width="14.33203125" style="26" customWidth="1" collapsed="1"/>
    <col min="4622" max="4864" width="11.5" style="26" collapsed="1"/>
    <col min="4865" max="4865" width="57.1640625" style="26" customWidth="1" collapsed="1"/>
    <col min="4866" max="4877" width="14.33203125" style="26" customWidth="1" collapsed="1"/>
    <col min="4878" max="5120" width="11.5" style="26" collapsed="1"/>
    <col min="5121" max="5121" width="57.1640625" style="26" customWidth="1" collapsed="1"/>
    <col min="5122" max="5133" width="14.33203125" style="26" customWidth="1" collapsed="1"/>
    <col min="5134" max="5376" width="11.5" style="26" collapsed="1"/>
    <col min="5377" max="5377" width="57.1640625" style="26" customWidth="1" collapsed="1"/>
    <col min="5378" max="5389" width="14.33203125" style="26" customWidth="1" collapsed="1"/>
    <col min="5390" max="5632" width="11.5" style="26" collapsed="1"/>
    <col min="5633" max="5633" width="57.1640625" style="26" customWidth="1" collapsed="1"/>
    <col min="5634" max="5645" width="14.33203125" style="26" customWidth="1" collapsed="1"/>
    <col min="5646" max="5888" width="11.5" style="26" collapsed="1"/>
    <col min="5889" max="5889" width="57.1640625" style="26" customWidth="1" collapsed="1"/>
    <col min="5890" max="5901" width="14.33203125" style="26" customWidth="1" collapsed="1"/>
    <col min="5902" max="6144" width="11.5" style="26" collapsed="1"/>
    <col min="6145" max="6145" width="57.1640625" style="26" customWidth="1" collapsed="1"/>
    <col min="6146" max="6157" width="14.33203125" style="26" customWidth="1" collapsed="1"/>
    <col min="6158" max="6400" width="11.5" style="26" collapsed="1"/>
    <col min="6401" max="6401" width="57.1640625" style="26" customWidth="1" collapsed="1"/>
    <col min="6402" max="6413" width="14.33203125" style="26" customWidth="1" collapsed="1"/>
    <col min="6414" max="6656" width="11.5" style="26" collapsed="1"/>
    <col min="6657" max="6657" width="57.1640625" style="26" customWidth="1" collapsed="1"/>
    <col min="6658" max="6669" width="14.33203125" style="26" customWidth="1" collapsed="1"/>
    <col min="6670" max="6912" width="11.5" style="26" collapsed="1"/>
    <col min="6913" max="6913" width="57.1640625" style="26" customWidth="1" collapsed="1"/>
    <col min="6914" max="6925" width="14.33203125" style="26" customWidth="1" collapsed="1"/>
    <col min="6926" max="7168" width="11.5" style="26" collapsed="1"/>
    <col min="7169" max="7169" width="57.1640625" style="26" customWidth="1" collapsed="1"/>
    <col min="7170" max="7181" width="14.33203125" style="26" customWidth="1" collapsed="1"/>
    <col min="7182" max="7424" width="11.5" style="26" collapsed="1"/>
    <col min="7425" max="7425" width="57.1640625" style="26" customWidth="1" collapsed="1"/>
    <col min="7426" max="7437" width="14.33203125" style="26" customWidth="1" collapsed="1"/>
    <col min="7438" max="7680" width="11.5" style="26" collapsed="1"/>
    <col min="7681" max="7681" width="57.1640625" style="26" customWidth="1" collapsed="1"/>
    <col min="7682" max="7693" width="14.33203125" style="26" customWidth="1" collapsed="1"/>
    <col min="7694" max="7936" width="11.5" style="26" collapsed="1"/>
    <col min="7937" max="7937" width="57.1640625" style="26" customWidth="1" collapsed="1"/>
    <col min="7938" max="7949" width="14.33203125" style="26" customWidth="1" collapsed="1"/>
    <col min="7950" max="8192" width="11.5" style="26" collapsed="1"/>
    <col min="8193" max="8193" width="57.1640625" style="26" customWidth="1" collapsed="1"/>
    <col min="8194" max="8205" width="14.33203125" style="26" customWidth="1" collapsed="1"/>
    <col min="8206" max="8448" width="11.5" style="26" collapsed="1"/>
    <col min="8449" max="8449" width="57.1640625" style="26" customWidth="1" collapsed="1"/>
    <col min="8450" max="8461" width="14.33203125" style="26" customWidth="1" collapsed="1"/>
    <col min="8462" max="8704" width="11.5" style="26" collapsed="1"/>
    <col min="8705" max="8705" width="57.1640625" style="26" customWidth="1" collapsed="1"/>
    <col min="8706" max="8717" width="14.33203125" style="26" customWidth="1" collapsed="1"/>
    <col min="8718" max="8960" width="11.5" style="26" collapsed="1"/>
    <col min="8961" max="8961" width="57.1640625" style="26" customWidth="1" collapsed="1"/>
    <col min="8962" max="8973" width="14.33203125" style="26" customWidth="1" collapsed="1"/>
    <col min="8974" max="9216" width="11.5" style="26" collapsed="1"/>
    <col min="9217" max="9217" width="57.1640625" style="26" customWidth="1" collapsed="1"/>
    <col min="9218" max="9229" width="14.33203125" style="26" customWidth="1" collapsed="1"/>
    <col min="9230" max="9472" width="11.5" style="26" collapsed="1"/>
    <col min="9473" max="9473" width="57.1640625" style="26" customWidth="1" collapsed="1"/>
    <col min="9474" max="9485" width="14.33203125" style="26" customWidth="1" collapsed="1"/>
    <col min="9486" max="9728" width="11.5" style="26" collapsed="1"/>
    <col min="9729" max="9729" width="57.1640625" style="26" customWidth="1" collapsed="1"/>
    <col min="9730" max="9741" width="14.33203125" style="26" customWidth="1" collapsed="1"/>
    <col min="9742" max="9984" width="11.5" style="26" collapsed="1"/>
    <col min="9985" max="9985" width="57.1640625" style="26" customWidth="1" collapsed="1"/>
    <col min="9986" max="9997" width="14.33203125" style="26" customWidth="1" collapsed="1"/>
    <col min="9998" max="10240" width="11.5" style="26" collapsed="1"/>
    <col min="10241" max="10241" width="57.1640625" style="26" customWidth="1" collapsed="1"/>
    <col min="10242" max="10253" width="14.33203125" style="26" customWidth="1" collapsed="1"/>
    <col min="10254" max="10496" width="11.5" style="26" collapsed="1"/>
    <col min="10497" max="10497" width="57.1640625" style="26" customWidth="1" collapsed="1"/>
    <col min="10498" max="10509" width="14.33203125" style="26" customWidth="1" collapsed="1"/>
    <col min="10510" max="10752" width="11.5" style="26" collapsed="1"/>
    <col min="10753" max="10753" width="57.1640625" style="26" customWidth="1" collapsed="1"/>
    <col min="10754" max="10765" width="14.33203125" style="26" customWidth="1" collapsed="1"/>
    <col min="10766" max="11008" width="11.5" style="26" collapsed="1"/>
    <col min="11009" max="11009" width="57.1640625" style="26" customWidth="1" collapsed="1"/>
    <col min="11010" max="11021" width="14.33203125" style="26" customWidth="1" collapsed="1"/>
    <col min="11022" max="11264" width="11.5" style="26" collapsed="1"/>
    <col min="11265" max="11265" width="57.1640625" style="26" customWidth="1" collapsed="1"/>
    <col min="11266" max="11277" width="14.33203125" style="26" customWidth="1" collapsed="1"/>
    <col min="11278" max="11520" width="11.5" style="26" collapsed="1"/>
    <col min="11521" max="11521" width="57.1640625" style="26" customWidth="1" collapsed="1"/>
    <col min="11522" max="11533" width="14.33203125" style="26" customWidth="1" collapsed="1"/>
    <col min="11534" max="11776" width="11.5" style="26" collapsed="1"/>
    <col min="11777" max="11777" width="57.1640625" style="26" customWidth="1" collapsed="1"/>
    <col min="11778" max="11789" width="14.33203125" style="26" customWidth="1" collapsed="1"/>
    <col min="11790" max="12032" width="11.5" style="26" collapsed="1"/>
    <col min="12033" max="12033" width="57.1640625" style="26" customWidth="1" collapsed="1"/>
    <col min="12034" max="12045" width="14.33203125" style="26" customWidth="1" collapsed="1"/>
    <col min="12046" max="12288" width="11.5" style="26" collapsed="1"/>
    <col min="12289" max="12289" width="57.1640625" style="26" customWidth="1" collapsed="1"/>
    <col min="12290" max="12301" width="14.33203125" style="26" customWidth="1" collapsed="1"/>
    <col min="12302" max="12544" width="11.5" style="26" collapsed="1"/>
    <col min="12545" max="12545" width="57.1640625" style="26" customWidth="1" collapsed="1"/>
    <col min="12546" max="12557" width="14.33203125" style="26" customWidth="1" collapsed="1"/>
    <col min="12558" max="12800" width="11.5" style="26" collapsed="1"/>
    <col min="12801" max="12801" width="57.1640625" style="26" customWidth="1" collapsed="1"/>
    <col min="12802" max="12813" width="14.33203125" style="26" customWidth="1" collapsed="1"/>
    <col min="12814" max="13056" width="11.5" style="26" collapsed="1"/>
    <col min="13057" max="13057" width="57.1640625" style="26" customWidth="1" collapsed="1"/>
    <col min="13058" max="13069" width="14.33203125" style="26" customWidth="1" collapsed="1"/>
    <col min="13070" max="13312" width="11.5" style="26" collapsed="1"/>
    <col min="13313" max="13313" width="57.1640625" style="26" customWidth="1" collapsed="1"/>
    <col min="13314" max="13325" width="14.33203125" style="26" customWidth="1" collapsed="1"/>
    <col min="13326" max="13568" width="11.5" style="26" collapsed="1"/>
    <col min="13569" max="13569" width="57.1640625" style="26" customWidth="1" collapsed="1"/>
    <col min="13570" max="13581" width="14.33203125" style="26" customWidth="1" collapsed="1"/>
    <col min="13582" max="13824" width="11.5" style="26" collapsed="1"/>
    <col min="13825" max="13825" width="57.1640625" style="26" customWidth="1" collapsed="1"/>
    <col min="13826" max="13837" width="14.33203125" style="26" customWidth="1" collapsed="1"/>
    <col min="13838" max="14080" width="11.5" style="26" collapsed="1"/>
    <col min="14081" max="14081" width="57.1640625" style="26" customWidth="1" collapsed="1"/>
    <col min="14082" max="14093" width="14.33203125" style="26" customWidth="1" collapsed="1"/>
    <col min="14094" max="14336" width="11.5" style="26" collapsed="1"/>
    <col min="14337" max="14337" width="57.1640625" style="26" customWidth="1" collapsed="1"/>
    <col min="14338" max="14349" width="14.33203125" style="26" customWidth="1" collapsed="1"/>
    <col min="14350" max="14592" width="11.5" style="26" collapsed="1"/>
    <col min="14593" max="14593" width="57.1640625" style="26" customWidth="1" collapsed="1"/>
    <col min="14594" max="14605" width="14.33203125" style="26" customWidth="1" collapsed="1"/>
    <col min="14606" max="14848" width="11.5" style="26" collapsed="1"/>
    <col min="14849" max="14849" width="57.1640625" style="26" customWidth="1" collapsed="1"/>
    <col min="14850" max="14861" width="14.33203125" style="26" customWidth="1" collapsed="1"/>
    <col min="14862" max="15104" width="11.5" style="26" collapsed="1"/>
    <col min="15105" max="15105" width="57.1640625" style="26" customWidth="1" collapsed="1"/>
    <col min="15106" max="15117" width="14.33203125" style="26" customWidth="1" collapsed="1"/>
    <col min="15118" max="15360" width="11.5" style="26" collapsed="1"/>
    <col min="15361" max="15361" width="57.1640625" style="26" customWidth="1" collapsed="1"/>
    <col min="15362" max="15373" width="14.33203125" style="26" customWidth="1" collapsed="1"/>
    <col min="15374" max="15616" width="11.5" style="26" collapsed="1"/>
    <col min="15617" max="15617" width="57.1640625" style="26" customWidth="1" collapsed="1"/>
    <col min="15618" max="15629" width="14.33203125" style="26" customWidth="1" collapsed="1"/>
    <col min="15630" max="15872" width="11.5" style="26" collapsed="1"/>
    <col min="15873" max="15873" width="57.1640625" style="26" customWidth="1" collapsed="1"/>
    <col min="15874" max="15885" width="14.33203125" style="26" customWidth="1" collapsed="1"/>
    <col min="15886" max="16128" width="11.5" style="26" collapsed="1"/>
    <col min="16129" max="16129" width="57.1640625" style="26" customWidth="1" collapsed="1"/>
    <col min="16130" max="16141" width="14.33203125" style="26" customWidth="1" collapsed="1"/>
    <col min="16142" max="16384" width="11.5" style="26" collapsed="1"/>
  </cols>
  <sheetData>
    <row r="1" spans="1:7" ht="15" customHeight="1" x14ac:dyDescent="0.2">
      <c r="A1" s="296" t="s">
        <v>102</v>
      </c>
      <c r="B1" s="296"/>
      <c r="C1" s="296"/>
      <c r="D1" s="300"/>
      <c r="E1" s="300"/>
      <c r="F1" s="300"/>
      <c r="G1" s="300"/>
    </row>
    <row r="2" spans="1:7" s="27" customFormat="1" ht="16" customHeight="1" x14ac:dyDescent="0.25">
      <c r="A2" s="293" t="s">
        <v>453</v>
      </c>
      <c r="B2" s="293"/>
      <c r="C2" s="293"/>
      <c r="D2" s="294"/>
      <c r="E2" s="294"/>
      <c r="F2" s="294"/>
      <c r="G2" s="294"/>
    </row>
    <row r="3" spans="1:7" s="27" customFormat="1" ht="15" customHeight="1" x14ac:dyDescent="0.25">
      <c r="A3" s="295" t="s">
        <v>314</v>
      </c>
      <c r="B3" s="295"/>
      <c r="C3" s="295"/>
      <c r="D3" s="294"/>
      <c r="E3" s="294"/>
      <c r="F3" s="294"/>
      <c r="G3" s="294"/>
    </row>
    <row r="5" spans="1:7" ht="17" x14ac:dyDescent="0.2">
      <c r="A5" s="31"/>
      <c r="B5" s="307" t="s">
        <v>27</v>
      </c>
      <c r="C5" s="305"/>
      <c r="D5" s="308" t="s">
        <v>315</v>
      </c>
      <c r="E5" s="305"/>
      <c r="F5" s="308" t="s">
        <v>316</v>
      </c>
      <c r="G5" s="307"/>
    </row>
    <row r="6" spans="1:7" ht="17" x14ac:dyDescent="0.2">
      <c r="A6" s="54"/>
      <c r="B6" s="55" t="s">
        <v>535</v>
      </c>
      <c r="C6" s="56" t="s">
        <v>536</v>
      </c>
      <c r="D6" s="55" t="s">
        <v>535</v>
      </c>
      <c r="E6" s="56" t="s">
        <v>536</v>
      </c>
      <c r="F6" s="55" t="s">
        <v>535</v>
      </c>
      <c r="G6" s="56" t="s">
        <v>536</v>
      </c>
    </row>
    <row r="7" spans="1:7" ht="17" x14ac:dyDescent="0.2">
      <c r="A7" s="57" t="s">
        <v>304</v>
      </c>
      <c r="B7" s="58">
        <f>SUM(D7+F7)</f>
        <v>170</v>
      </c>
      <c r="C7" s="59">
        <f>(SUM(E7+G7))</f>
        <v>151</v>
      </c>
      <c r="D7" s="134">
        <v>79</v>
      </c>
      <c r="E7" s="59">
        <v>70</v>
      </c>
      <c r="F7" s="58">
        <v>91</v>
      </c>
      <c r="G7" s="58">
        <v>81</v>
      </c>
    </row>
    <row r="8" spans="1:7" ht="17" x14ac:dyDescent="0.2">
      <c r="A8" s="60" t="s">
        <v>305</v>
      </c>
      <c r="B8" s="61">
        <f>SUM(D8+F8)</f>
        <v>9</v>
      </c>
      <c r="C8" s="62">
        <f>SUM(E8+G8)</f>
        <v>8</v>
      </c>
      <c r="D8" s="61">
        <v>4</v>
      </c>
      <c r="E8" s="62">
        <v>4</v>
      </c>
      <c r="F8" s="61">
        <v>5</v>
      </c>
      <c r="G8" s="61">
        <v>4</v>
      </c>
    </row>
    <row r="9" spans="1:7" ht="18" thickBot="1" x14ac:dyDescent="0.25">
      <c r="A9" s="66" t="s">
        <v>317</v>
      </c>
      <c r="B9" s="67">
        <f>(SUM(D9+F9))</f>
        <v>27</v>
      </c>
      <c r="C9" s="133">
        <f>SUM(E9+G9)</f>
        <v>21</v>
      </c>
      <c r="D9" s="67">
        <v>10</v>
      </c>
      <c r="E9" s="68">
        <v>8</v>
      </c>
      <c r="F9" s="67">
        <v>17</v>
      </c>
      <c r="G9" s="67">
        <v>13</v>
      </c>
    </row>
    <row r="10" spans="1:7" ht="19" thickTop="1" thickBot="1" x14ac:dyDescent="0.25">
      <c r="A10" s="69" t="s">
        <v>27</v>
      </c>
      <c r="B10" s="73">
        <f>SUM(B7:B9)</f>
        <v>206</v>
      </c>
      <c r="C10" s="73">
        <f t="shared" ref="C10:G10" si="0">SUM(C7:C9)</f>
        <v>180</v>
      </c>
      <c r="D10" s="73">
        <f t="shared" si="0"/>
        <v>93</v>
      </c>
      <c r="E10" s="73">
        <f t="shared" si="0"/>
        <v>82</v>
      </c>
      <c r="F10" s="73">
        <f t="shared" si="0"/>
        <v>113</v>
      </c>
      <c r="G10" s="73">
        <f t="shared" si="0"/>
        <v>98</v>
      </c>
    </row>
  </sheetData>
  <mergeCells count="6">
    <mergeCell ref="A1:G1"/>
    <mergeCell ref="A2:G2"/>
    <mergeCell ref="A3:G3"/>
    <mergeCell ref="D5:E5"/>
    <mergeCell ref="F5:G5"/>
    <mergeCell ref="B5:C5"/>
  </mergeCells>
  <hyperlinks>
    <hyperlink ref="A3" location="'mfhd-promotionen'!A1" tooltip="Gehe zu mfhd-promotionen" display="Promotionen" xr:uid="{54CDD0EE-A9B7-D24B-9DA4-EDB36A3BC216}"/>
    <hyperlink ref="A1:G1" location="Index!A1" display="Zurück zum Index" xr:uid="{CE0B1909-A324-164C-B2CA-2BE9B1447A92}"/>
  </hyperlinks>
  <pageMargins left="0.7" right="0.7" top="0.75" bottom="0.75" header="0.3" footer="0.3"/>
  <pageSetup paperSize="9" fitToHeight="0"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CBCD-3B40-9046-9E7F-FF83517E5CFC}">
  <sheetPr>
    <pageSetUpPr fitToPage="1"/>
  </sheetPr>
  <dimension ref="A1:L8"/>
  <sheetViews>
    <sheetView showGridLines="0" zoomScaleNormal="100" workbookViewId="0">
      <selection sqref="A1:D1"/>
    </sheetView>
  </sheetViews>
  <sheetFormatPr baseColWidth="10" defaultColWidth="11.5" defaultRowHeight="16" x14ac:dyDescent="0.2"/>
  <cols>
    <col min="1" max="1" width="17.1640625" style="26" customWidth="1" collapsed="1"/>
    <col min="2" max="4" width="20" style="25" customWidth="1" collapsed="1"/>
    <col min="5" max="12" width="14.33203125" style="25" customWidth="1" collapsed="1"/>
    <col min="13" max="255" width="11.5" style="26" collapsed="1"/>
    <col min="256" max="256" width="57.1640625" style="26" customWidth="1" collapsed="1"/>
    <col min="257" max="268" width="14.33203125" style="26" customWidth="1" collapsed="1"/>
    <col min="269" max="511" width="11.5" style="26" collapsed="1"/>
    <col min="512" max="512" width="57.1640625" style="26" customWidth="1" collapsed="1"/>
    <col min="513" max="524" width="14.33203125" style="26" customWidth="1" collapsed="1"/>
    <col min="525" max="767" width="11.5" style="26" collapsed="1"/>
    <col min="768" max="768" width="57.1640625" style="26" customWidth="1" collapsed="1"/>
    <col min="769" max="780" width="14.33203125" style="26" customWidth="1" collapsed="1"/>
    <col min="781" max="1023" width="11.5" style="26" collapsed="1"/>
    <col min="1024" max="1024" width="57.1640625" style="26" customWidth="1" collapsed="1"/>
    <col min="1025" max="1036" width="14.33203125" style="26" customWidth="1" collapsed="1"/>
    <col min="1037" max="1279" width="11.5" style="26" collapsed="1"/>
    <col min="1280" max="1280" width="57.1640625" style="26" customWidth="1" collapsed="1"/>
    <col min="1281" max="1292" width="14.33203125" style="26" customWidth="1" collapsed="1"/>
    <col min="1293" max="1535" width="11.5" style="26" collapsed="1"/>
    <col min="1536" max="1536" width="57.1640625" style="26" customWidth="1" collapsed="1"/>
    <col min="1537" max="1548" width="14.33203125" style="26" customWidth="1" collapsed="1"/>
    <col min="1549" max="1791" width="11.5" style="26" collapsed="1"/>
    <col min="1792" max="1792" width="57.1640625" style="26" customWidth="1" collapsed="1"/>
    <col min="1793" max="1804" width="14.33203125" style="26" customWidth="1" collapsed="1"/>
    <col min="1805" max="2047" width="11.5" style="26" collapsed="1"/>
    <col min="2048" max="2048" width="57.1640625" style="26" customWidth="1" collapsed="1"/>
    <col min="2049" max="2060" width="14.33203125" style="26" customWidth="1" collapsed="1"/>
    <col min="2061" max="2303" width="11.5" style="26" collapsed="1"/>
    <col min="2304" max="2304" width="57.1640625" style="26" customWidth="1" collapsed="1"/>
    <col min="2305" max="2316" width="14.33203125" style="26" customWidth="1" collapsed="1"/>
    <col min="2317" max="2559" width="11.5" style="26" collapsed="1"/>
    <col min="2560" max="2560" width="57.1640625" style="26" customWidth="1" collapsed="1"/>
    <col min="2561" max="2572" width="14.33203125" style="26" customWidth="1" collapsed="1"/>
    <col min="2573" max="2815" width="11.5" style="26" collapsed="1"/>
    <col min="2816" max="2816" width="57.1640625" style="26" customWidth="1" collapsed="1"/>
    <col min="2817" max="2828" width="14.33203125" style="26" customWidth="1" collapsed="1"/>
    <col min="2829" max="3071" width="11.5" style="26" collapsed="1"/>
    <col min="3072" max="3072" width="57.1640625" style="26" customWidth="1" collapsed="1"/>
    <col min="3073" max="3084" width="14.33203125" style="26" customWidth="1" collapsed="1"/>
    <col min="3085" max="3327" width="11.5" style="26" collapsed="1"/>
    <col min="3328" max="3328" width="57.1640625" style="26" customWidth="1" collapsed="1"/>
    <col min="3329" max="3340" width="14.33203125" style="26" customWidth="1" collapsed="1"/>
    <col min="3341" max="3583" width="11.5" style="26" collapsed="1"/>
    <col min="3584" max="3584" width="57.1640625" style="26" customWidth="1" collapsed="1"/>
    <col min="3585" max="3596" width="14.33203125" style="26" customWidth="1" collapsed="1"/>
    <col min="3597" max="3839" width="11.5" style="26" collapsed="1"/>
    <col min="3840" max="3840" width="57.1640625" style="26" customWidth="1" collapsed="1"/>
    <col min="3841" max="3852" width="14.33203125" style="26" customWidth="1" collapsed="1"/>
    <col min="3853" max="4095" width="11.5" style="26" collapsed="1"/>
    <col min="4096" max="4096" width="57.1640625" style="26" customWidth="1" collapsed="1"/>
    <col min="4097" max="4108" width="14.33203125" style="26" customWidth="1" collapsed="1"/>
    <col min="4109" max="4351" width="11.5" style="26" collapsed="1"/>
    <col min="4352" max="4352" width="57.1640625" style="26" customWidth="1" collapsed="1"/>
    <col min="4353" max="4364" width="14.33203125" style="26" customWidth="1" collapsed="1"/>
    <col min="4365" max="4607" width="11.5" style="26" collapsed="1"/>
    <col min="4608" max="4608" width="57.1640625" style="26" customWidth="1" collapsed="1"/>
    <col min="4609" max="4620" width="14.33203125" style="26" customWidth="1" collapsed="1"/>
    <col min="4621" max="4863" width="11.5" style="26" collapsed="1"/>
    <col min="4864" max="4864" width="57.1640625" style="26" customWidth="1" collapsed="1"/>
    <col min="4865" max="4876" width="14.33203125" style="26" customWidth="1" collapsed="1"/>
    <col min="4877" max="5119" width="11.5" style="26" collapsed="1"/>
    <col min="5120" max="5120" width="57.1640625" style="26" customWidth="1" collapsed="1"/>
    <col min="5121" max="5132" width="14.33203125" style="26" customWidth="1" collapsed="1"/>
    <col min="5133" max="5375" width="11.5" style="26" collapsed="1"/>
    <col min="5376" max="5376" width="57.1640625" style="26" customWidth="1" collapsed="1"/>
    <col min="5377" max="5388" width="14.33203125" style="26" customWidth="1" collapsed="1"/>
    <col min="5389" max="5631" width="11.5" style="26" collapsed="1"/>
    <col min="5632" max="5632" width="57.1640625" style="26" customWidth="1" collapsed="1"/>
    <col min="5633" max="5644" width="14.33203125" style="26" customWidth="1" collapsed="1"/>
    <col min="5645" max="5887" width="11.5" style="26" collapsed="1"/>
    <col min="5888" max="5888" width="57.1640625" style="26" customWidth="1" collapsed="1"/>
    <col min="5889" max="5900" width="14.33203125" style="26" customWidth="1" collapsed="1"/>
    <col min="5901" max="6143" width="11.5" style="26" collapsed="1"/>
    <col min="6144" max="6144" width="57.1640625" style="26" customWidth="1" collapsed="1"/>
    <col min="6145" max="6156" width="14.33203125" style="26" customWidth="1" collapsed="1"/>
    <col min="6157" max="6399" width="11.5" style="26" collapsed="1"/>
    <col min="6400" max="6400" width="57.1640625" style="26" customWidth="1" collapsed="1"/>
    <col min="6401" max="6412" width="14.33203125" style="26" customWidth="1" collapsed="1"/>
    <col min="6413" max="6655" width="11.5" style="26" collapsed="1"/>
    <col min="6656" max="6656" width="57.1640625" style="26" customWidth="1" collapsed="1"/>
    <col min="6657" max="6668" width="14.33203125" style="26" customWidth="1" collapsed="1"/>
    <col min="6669" max="6911" width="11.5" style="26" collapsed="1"/>
    <col min="6912" max="6912" width="57.1640625" style="26" customWidth="1" collapsed="1"/>
    <col min="6913" max="6924" width="14.33203125" style="26" customWidth="1" collapsed="1"/>
    <col min="6925" max="7167" width="11.5" style="26" collapsed="1"/>
    <col min="7168" max="7168" width="57.1640625" style="26" customWidth="1" collapsed="1"/>
    <col min="7169" max="7180" width="14.33203125" style="26" customWidth="1" collapsed="1"/>
    <col min="7181" max="7423" width="11.5" style="26" collapsed="1"/>
    <col min="7424" max="7424" width="57.1640625" style="26" customWidth="1" collapsed="1"/>
    <col min="7425" max="7436" width="14.33203125" style="26" customWidth="1" collapsed="1"/>
    <col min="7437" max="7679" width="11.5" style="26" collapsed="1"/>
    <col min="7680" max="7680" width="57.1640625" style="26" customWidth="1" collapsed="1"/>
    <col min="7681" max="7692" width="14.33203125" style="26" customWidth="1" collapsed="1"/>
    <col min="7693" max="7935" width="11.5" style="26" collapsed="1"/>
    <col min="7936" max="7936" width="57.1640625" style="26" customWidth="1" collapsed="1"/>
    <col min="7937" max="7948" width="14.33203125" style="26" customWidth="1" collapsed="1"/>
    <col min="7949" max="8191" width="11.5" style="26" collapsed="1"/>
    <col min="8192" max="8192" width="57.1640625" style="26" customWidth="1" collapsed="1"/>
    <col min="8193" max="8204" width="14.33203125" style="26" customWidth="1" collapsed="1"/>
    <col min="8205" max="8447" width="11.5" style="26" collapsed="1"/>
    <col min="8448" max="8448" width="57.1640625" style="26" customWidth="1" collapsed="1"/>
    <col min="8449" max="8460" width="14.33203125" style="26" customWidth="1" collapsed="1"/>
    <col min="8461" max="8703" width="11.5" style="26" collapsed="1"/>
    <col min="8704" max="8704" width="57.1640625" style="26" customWidth="1" collapsed="1"/>
    <col min="8705" max="8716" width="14.33203125" style="26" customWidth="1" collapsed="1"/>
    <col min="8717" max="8959" width="11.5" style="26" collapsed="1"/>
    <col min="8960" max="8960" width="57.1640625" style="26" customWidth="1" collapsed="1"/>
    <col min="8961" max="8972" width="14.33203125" style="26" customWidth="1" collapsed="1"/>
    <col min="8973" max="9215" width="11.5" style="26" collapsed="1"/>
    <col min="9216" max="9216" width="57.1640625" style="26" customWidth="1" collapsed="1"/>
    <col min="9217" max="9228" width="14.33203125" style="26" customWidth="1" collapsed="1"/>
    <col min="9229" max="9471" width="11.5" style="26" collapsed="1"/>
    <col min="9472" max="9472" width="57.1640625" style="26" customWidth="1" collapsed="1"/>
    <col min="9473" max="9484" width="14.33203125" style="26" customWidth="1" collapsed="1"/>
    <col min="9485" max="9727" width="11.5" style="26" collapsed="1"/>
    <col min="9728" max="9728" width="57.1640625" style="26" customWidth="1" collapsed="1"/>
    <col min="9729" max="9740" width="14.33203125" style="26" customWidth="1" collapsed="1"/>
    <col min="9741" max="9983" width="11.5" style="26" collapsed="1"/>
    <col min="9984" max="9984" width="57.1640625" style="26" customWidth="1" collapsed="1"/>
    <col min="9985" max="9996" width="14.33203125" style="26" customWidth="1" collapsed="1"/>
    <col min="9997" max="10239" width="11.5" style="26" collapsed="1"/>
    <col min="10240" max="10240" width="57.1640625" style="26" customWidth="1" collapsed="1"/>
    <col min="10241" max="10252" width="14.33203125" style="26" customWidth="1" collapsed="1"/>
    <col min="10253" max="10495" width="11.5" style="26" collapsed="1"/>
    <col min="10496" max="10496" width="57.1640625" style="26" customWidth="1" collapsed="1"/>
    <col min="10497" max="10508" width="14.33203125" style="26" customWidth="1" collapsed="1"/>
    <col min="10509" max="10751" width="11.5" style="26" collapsed="1"/>
    <col min="10752" max="10752" width="57.1640625" style="26" customWidth="1" collapsed="1"/>
    <col min="10753" max="10764" width="14.33203125" style="26" customWidth="1" collapsed="1"/>
    <col min="10765" max="11007" width="11.5" style="26" collapsed="1"/>
    <col min="11008" max="11008" width="57.1640625" style="26" customWidth="1" collapsed="1"/>
    <col min="11009" max="11020" width="14.33203125" style="26" customWidth="1" collapsed="1"/>
    <col min="11021" max="11263" width="11.5" style="26" collapsed="1"/>
    <col min="11264" max="11264" width="57.1640625" style="26" customWidth="1" collapsed="1"/>
    <col min="11265" max="11276" width="14.33203125" style="26" customWidth="1" collapsed="1"/>
    <col min="11277" max="11519" width="11.5" style="26" collapsed="1"/>
    <col min="11520" max="11520" width="57.1640625" style="26" customWidth="1" collapsed="1"/>
    <col min="11521" max="11532" width="14.33203125" style="26" customWidth="1" collapsed="1"/>
    <col min="11533" max="11775" width="11.5" style="26" collapsed="1"/>
    <col min="11776" max="11776" width="57.1640625" style="26" customWidth="1" collapsed="1"/>
    <col min="11777" max="11788" width="14.33203125" style="26" customWidth="1" collapsed="1"/>
    <col min="11789" max="12031" width="11.5" style="26" collapsed="1"/>
    <col min="12032" max="12032" width="57.1640625" style="26" customWidth="1" collapsed="1"/>
    <col min="12033" max="12044" width="14.33203125" style="26" customWidth="1" collapsed="1"/>
    <col min="12045" max="12287" width="11.5" style="26" collapsed="1"/>
    <col min="12288" max="12288" width="57.1640625" style="26" customWidth="1" collapsed="1"/>
    <col min="12289" max="12300" width="14.33203125" style="26" customWidth="1" collapsed="1"/>
    <col min="12301" max="12543" width="11.5" style="26" collapsed="1"/>
    <col min="12544" max="12544" width="57.1640625" style="26" customWidth="1" collapsed="1"/>
    <col min="12545" max="12556" width="14.33203125" style="26" customWidth="1" collapsed="1"/>
    <col min="12557" max="12799" width="11.5" style="26" collapsed="1"/>
    <col min="12800" max="12800" width="57.1640625" style="26" customWidth="1" collapsed="1"/>
    <col min="12801" max="12812" width="14.33203125" style="26" customWidth="1" collapsed="1"/>
    <col min="12813" max="13055" width="11.5" style="26" collapsed="1"/>
    <col min="13056" max="13056" width="57.1640625" style="26" customWidth="1" collapsed="1"/>
    <col min="13057" max="13068" width="14.33203125" style="26" customWidth="1" collapsed="1"/>
    <col min="13069" max="13311" width="11.5" style="26" collapsed="1"/>
    <col min="13312" max="13312" width="57.1640625" style="26" customWidth="1" collapsed="1"/>
    <col min="13313" max="13324" width="14.33203125" style="26" customWidth="1" collapsed="1"/>
    <col min="13325" max="13567" width="11.5" style="26" collapsed="1"/>
    <col min="13568" max="13568" width="57.1640625" style="26" customWidth="1" collapsed="1"/>
    <col min="13569" max="13580" width="14.33203125" style="26" customWidth="1" collapsed="1"/>
    <col min="13581" max="13823" width="11.5" style="26" collapsed="1"/>
    <col min="13824" max="13824" width="57.1640625" style="26" customWidth="1" collapsed="1"/>
    <col min="13825" max="13836" width="14.33203125" style="26" customWidth="1" collapsed="1"/>
    <col min="13837" max="14079" width="11.5" style="26" collapsed="1"/>
    <col min="14080" max="14080" width="57.1640625" style="26" customWidth="1" collapsed="1"/>
    <col min="14081" max="14092" width="14.33203125" style="26" customWidth="1" collapsed="1"/>
    <col min="14093" max="14335" width="11.5" style="26" collapsed="1"/>
    <col min="14336" max="14336" width="57.1640625" style="26" customWidth="1" collapsed="1"/>
    <col min="14337" max="14348" width="14.33203125" style="26" customWidth="1" collapsed="1"/>
    <col min="14349" max="14591" width="11.5" style="26" collapsed="1"/>
    <col min="14592" max="14592" width="57.1640625" style="26" customWidth="1" collapsed="1"/>
    <col min="14593" max="14604" width="14.33203125" style="26" customWidth="1" collapsed="1"/>
    <col min="14605" max="14847" width="11.5" style="26" collapsed="1"/>
    <col min="14848" max="14848" width="57.1640625" style="26" customWidth="1" collapsed="1"/>
    <col min="14849" max="14860" width="14.33203125" style="26" customWidth="1" collapsed="1"/>
    <col min="14861" max="15103" width="11.5" style="26" collapsed="1"/>
    <col min="15104" max="15104" width="57.1640625" style="26" customWidth="1" collapsed="1"/>
    <col min="15105" max="15116" width="14.33203125" style="26" customWidth="1" collapsed="1"/>
    <col min="15117" max="15359" width="11.5" style="26" collapsed="1"/>
    <col min="15360" max="15360" width="57.1640625" style="26" customWidth="1" collapsed="1"/>
    <col min="15361" max="15372" width="14.33203125" style="26" customWidth="1" collapsed="1"/>
    <col min="15373" max="15615" width="11.5" style="26" collapsed="1"/>
    <col min="15616" max="15616" width="57.1640625" style="26" customWidth="1" collapsed="1"/>
    <col min="15617" max="15628" width="14.33203125" style="26" customWidth="1" collapsed="1"/>
    <col min="15629" max="15871" width="11.5" style="26" collapsed="1"/>
    <col min="15872" max="15872" width="57.1640625" style="26" customWidth="1" collapsed="1"/>
    <col min="15873" max="15884" width="14.33203125" style="26" customWidth="1" collapsed="1"/>
    <col min="15885" max="16127" width="11.5" style="26" collapsed="1"/>
    <col min="16128" max="16128" width="57.1640625" style="26" customWidth="1" collapsed="1"/>
    <col min="16129" max="16140" width="14.33203125" style="26" customWidth="1" collapsed="1"/>
    <col min="16141" max="16384" width="11.5" style="26" collapsed="1"/>
  </cols>
  <sheetData>
    <row r="1" spans="1:4" ht="15" customHeight="1" x14ac:dyDescent="0.2">
      <c r="A1" s="296" t="s">
        <v>102</v>
      </c>
      <c r="B1" s="300"/>
      <c r="C1" s="300"/>
      <c r="D1" s="300"/>
    </row>
    <row r="2" spans="1:4" s="27" customFormat="1" ht="16" customHeight="1" x14ac:dyDescent="0.25">
      <c r="A2" s="293" t="s">
        <v>453</v>
      </c>
      <c r="B2" s="294"/>
      <c r="C2" s="294"/>
      <c r="D2" s="294"/>
    </row>
    <row r="3" spans="1:4" s="27" customFormat="1" ht="15" customHeight="1" x14ac:dyDescent="0.25">
      <c r="A3" s="295" t="s">
        <v>318</v>
      </c>
      <c r="B3" s="294"/>
      <c r="C3" s="294"/>
      <c r="D3" s="294"/>
    </row>
    <row r="5" spans="1:4" ht="18" x14ac:dyDescent="0.2">
      <c r="A5" s="31"/>
      <c r="B5" s="71" t="s">
        <v>27</v>
      </c>
      <c r="C5" s="71" t="s">
        <v>315</v>
      </c>
      <c r="D5" s="71" t="s">
        <v>316</v>
      </c>
    </row>
    <row r="6" spans="1:4" ht="17" x14ac:dyDescent="0.2">
      <c r="A6" s="47" t="s">
        <v>304</v>
      </c>
      <c r="B6" s="72">
        <v>52</v>
      </c>
      <c r="C6" s="72">
        <v>31</v>
      </c>
      <c r="D6" s="72">
        <v>21</v>
      </c>
    </row>
    <row r="7" spans="1:4" ht="18" thickBot="1" x14ac:dyDescent="0.25">
      <c r="A7" s="47" t="s">
        <v>305</v>
      </c>
      <c r="B7" s="72">
        <v>1</v>
      </c>
      <c r="C7" s="72">
        <v>1</v>
      </c>
      <c r="D7" s="72">
        <v>0</v>
      </c>
    </row>
    <row r="8" spans="1:4" ht="19" thickTop="1" thickBot="1" x14ac:dyDescent="0.25">
      <c r="A8" s="69" t="s">
        <v>27</v>
      </c>
      <c r="B8" s="70">
        <v>53</v>
      </c>
      <c r="C8" s="70">
        <v>32</v>
      </c>
      <c r="D8" s="70">
        <v>21</v>
      </c>
    </row>
  </sheetData>
  <mergeCells count="3">
    <mergeCell ref="A1:D1"/>
    <mergeCell ref="A2:D2"/>
    <mergeCell ref="A3:D3"/>
  </mergeCells>
  <hyperlinks>
    <hyperlink ref="A3" location="'mfhd-habilitationen'!A1" tooltip="Gehe zu mfhd-habilitationen" display="Habilitationen" xr:uid="{0F2266CD-F92A-DF4F-8D94-B9577C45C192}"/>
    <hyperlink ref="A1:D1" location="Index!A1" display="Zurück zum Index" xr:uid="{CEE0BE25-6112-D84D-A6A7-F799088481AD}"/>
  </hyperlinks>
  <pageMargins left="0.7" right="0.7" top="0.75" bottom="0.75" header="0.3" footer="0.3"/>
  <pageSetup paperSize="9"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52BC-D3E2-9444-9B4D-3819D1F99760}">
  <dimension ref="A1:M19"/>
  <sheetViews>
    <sheetView showGridLines="0" workbookViewId="0">
      <selection sqref="A1:XFD1"/>
    </sheetView>
  </sheetViews>
  <sheetFormatPr baseColWidth="10" defaultRowHeight="15" x14ac:dyDescent="0.2"/>
  <cols>
    <col min="1" max="1" width="56.5" style="138" bestFit="1" customWidth="1"/>
    <col min="2" max="13" width="12.1640625" style="138" customWidth="1"/>
    <col min="14" max="16384" width="10.83203125" style="138"/>
  </cols>
  <sheetData>
    <row r="1" spans="1:13" s="26" customFormat="1" ht="15" customHeight="1" x14ac:dyDescent="0.2">
      <c r="A1" s="135" t="s">
        <v>102</v>
      </c>
      <c r="B1" s="247"/>
      <c r="C1" s="247"/>
      <c r="D1" s="247"/>
      <c r="E1" s="247"/>
      <c r="F1" s="247"/>
      <c r="G1" s="247"/>
      <c r="H1" s="247"/>
      <c r="I1" s="247"/>
      <c r="J1" s="247"/>
      <c r="K1" s="247"/>
      <c r="L1" s="247"/>
      <c r="M1" s="247"/>
    </row>
    <row r="2" spans="1:13" ht="16" customHeight="1" x14ac:dyDescent="0.25">
      <c r="A2" s="293" t="s">
        <v>453</v>
      </c>
      <c r="B2" s="294"/>
      <c r="C2" s="294"/>
      <c r="D2" s="294"/>
      <c r="E2" s="294"/>
      <c r="F2" s="294"/>
      <c r="G2" s="294"/>
      <c r="H2" s="294"/>
      <c r="I2" s="294"/>
      <c r="J2" s="294"/>
      <c r="K2" s="294"/>
      <c r="L2" s="294"/>
      <c r="M2" s="294"/>
    </row>
    <row r="3" spans="1:13" ht="15" customHeight="1" x14ac:dyDescent="0.2">
      <c r="A3" s="295" t="s">
        <v>539</v>
      </c>
      <c r="B3" s="294"/>
      <c r="C3" s="294"/>
      <c r="D3" s="294"/>
      <c r="E3" s="294"/>
      <c r="F3" s="294"/>
      <c r="G3" s="294"/>
      <c r="H3" s="294"/>
      <c r="I3" s="294"/>
      <c r="J3" s="294"/>
      <c r="K3" s="294"/>
      <c r="L3" s="294"/>
      <c r="M3" s="294"/>
    </row>
    <row r="4" spans="1:13" ht="16" x14ac:dyDescent="0.2">
      <c r="A4" s="25"/>
      <c r="B4" s="25"/>
      <c r="C4" s="25"/>
      <c r="D4" s="25"/>
      <c r="E4" s="25"/>
      <c r="F4" s="25"/>
      <c r="G4" s="25"/>
      <c r="H4" s="25"/>
      <c r="I4" s="25"/>
      <c r="J4" s="25"/>
      <c r="K4" s="25"/>
      <c r="L4" s="25"/>
      <c r="M4" s="26"/>
    </row>
    <row r="5" spans="1:13" ht="54" x14ac:dyDescent="0.2">
      <c r="A5" s="32" t="s">
        <v>40</v>
      </c>
      <c r="B5" s="33" t="s">
        <v>41</v>
      </c>
      <c r="C5" s="33" t="s">
        <v>323</v>
      </c>
      <c r="D5" s="33" t="s">
        <v>42</v>
      </c>
      <c r="E5" s="33" t="s">
        <v>446</v>
      </c>
      <c r="F5" s="33" t="s">
        <v>106</v>
      </c>
      <c r="G5" s="33" t="s">
        <v>45</v>
      </c>
      <c r="H5" s="33" t="s">
        <v>447</v>
      </c>
      <c r="I5" s="33" t="s">
        <v>47</v>
      </c>
      <c r="J5" s="33" t="s">
        <v>448</v>
      </c>
      <c r="K5" s="33" t="s">
        <v>3</v>
      </c>
      <c r="L5" s="33" t="s">
        <v>325</v>
      </c>
      <c r="M5" s="139" t="s">
        <v>49</v>
      </c>
    </row>
    <row r="6" spans="1:13" ht="17" x14ac:dyDescent="0.2">
      <c r="A6" s="156" t="s">
        <v>50</v>
      </c>
      <c r="B6" s="138">
        <v>356.25</v>
      </c>
      <c r="D6" s="138">
        <v>108.75</v>
      </c>
      <c r="E6" s="138">
        <v>0</v>
      </c>
      <c r="F6" s="138">
        <v>0</v>
      </c>
      <c r="G6" s="138">
        <v>0</v>
      </c>
      <c r="H6" s="138">
        <v>0</v>
      </c>
      <c r="I6" s="138">
        <v>0</v>
      </c>
      <c r="J6" s="138">
        <v>0</v>
      </c>
      <c r="K6" s="138">
        <v>302.75</v>
      </c>
      <c r="L6" s="138">
        <v>24.5</v>
      </c>
      <c r="M6" s="150">
        <f t="shared" ref="M6:M18" si="0">SUM(B6:L6)</f>
        <v>792.25</v>
      </c>
    </row>
    <row r="7" spans="1:13" ht="17" x14ac:dyDescent="0.2">
      <c r="A7" s="151" t="s">
        <v>54</v>
      </c>
      <c r="B7" s="157"/>
      <c r="C7" s="157"/>
      <c r="D7" s="157"/>
      <c r="E7" s="157"/>
      <c r="F7" s="157"/>
      <c r="G7" s="157"/>
      <c r="H7" s="157"/>
      <c r="I7" s="157"/>
      <c r="J7" s="157"/>
      <c r="K7" s="157">
        <v>10.25</v>
      </c>
      <c r="L7" s="148"/>
      <c r="M7" s="150">
        <f t="shared" si="0"/>
        <v>10.25</v>
      </c>
    </row>
    <row r="8" spans="1:13" ht="17" x14ac:dyDescent="0.2">
      <c r="A8" s="151" t="s">
        <v>52</v>
      </c>
      <c r="B8" s="157"/>
      <c r="C8" s="157"/>
      <c r="D8" s="157"/>
      <c r="E8" s="157"/>
      <c r="F8" s="157"/>
      <c r="G8" s="157"/>
      <c r="H8" s="157"/>
      <c r="I8" s="157"/>
      <c r="J8" s="157"/>
      <c r="K8" s="157">
        <v>6.5</v>
      </c>
      <c r="L8" s="148"/>
      <c r="M8" s="150">
        <f t="shared" si="0"/>
        <v>6.5</v>
      </c>
    </row>
    <row r="9" spans="1:13" ht="17" x14ac:dyDescent="0.2">
      <c r="A9" s="151" t="s">
        <v>4</v>
      </c>
      <c r="B9" s="148"/>
      <c r="C9" s="148"/>
      <c r="D9" s="148"/>
      <c r="E9" s="148"/>
      <c r="F9" s="148"/>
      <c r="G9" s="148"/>
      <c r="H9" s="148"/>
      <c r="I9" s="148"/>
      <c r="J9" s="148"/>
      <c r="K9" s="148"/>
      <c r="L9" s="148"/>
      <c r="M9" s="150">
        <f t="shared" si="0"/>
        <v>0</v>
      </c>
    </row>
    <row r="10" spans="1:13" ht="17" x14ac:dyDescent="0.2">
      <c r="A10" s="151" t="s">
        <v>101</v>
      </c>
      <c r="B10" s="158"/>
      <c r="C10" s="158"/>
      <c r="D10" s="158"/>
      <c r="E10" s="158"/>
      <c r="F10" s="158"/>
      <c r="G10" s="158"/>
      <c r="H10" s="158"/>
      <c r="I10" s="158"/>
      <c r="J10" s="158"/>
      <c r="K10" s="157">
        <v>4.25</v>
      </c>
      <c r="L10" s="158"/>
      <c r="M10" s="150">
        <f t="shared" si="0"/>
        <v>4.25</v>
      </c>
    </row>
    <row r="11" spans="1:13" ht="17" x14ac:dyDescent="0.2">
      <c r="A11" s="151" t="s">
        <v>55</v>
      </c>
      <c r="B11" s="157">
        <v>40.5</v>
      </c>
      <c r="C11" s="157"/>
      <c r="D11" s="157">
        <v>6.75</v>
      </c>
      <c r="E11" s="157"/>
      <c r="F11" s="157"/>
      <c r="G11" s="157"/>
      <c r="H11" s="157"/>
      <c r="I11" s="157"/>
      <c r="J11" s="157"/>
      <c r="K11" s="157"/>
      <c r="L11" s="148"/>
      <c r="M11" s="150">
        <f t="shared" si="0"/>
        <v>47.25</v>
      </c>
    </row>
    <row r="12" spans="1:13" ht="17" x14ac:dyDescent="0.2">
      <c r="A12" s="151" t="s">
        <v>100</v>
      </c>
      <c r="B12" s="148"/>
      <c r="C12" s="148"/>
      <c r="D12" s="148"/>
      <c r="E12" s="148"/>
      <c r="F12" s="148"/>
      <c r="G12" s="148"/>
      <c r="H12" s="148"/>
      <c r="I12" s="148"/>
      <c r="J12" s="148"/>
      <c r="K12" s="148"/>
      <c r="L12" s="148"/>
      <c r="M12" s="150">
        <f t="shared" si="0"/>
        <v>0</v>
      </c>
    </row>
    <row r="13" spans="1:13" ht="17" x14ac:dyDescent="0.2">
      <c r="A13" s="151" t="s">
        <v>56</v>
      </c>
      <c r="B13" s="148"/>
      <c r="C13" s="148"/>
      <c r="D13" s="148"/>
      <c r="E13" s="148"/>
      <c r="F13" s="148"/>
      <c r="G13" s="148"/>
      <c r="H13" s="148"/>
      <c r="I13" s="148"/>
      <c r="J13" s="148"/>
      <c r="K13" s="148">
        <v>3</v>
      </c>
      <c r="L13" s="148"/>
      <c r="M13" s="150">
        <f t="shared" si="0"/>
        <v>3</v>
      </c>
    </row>
    <row r="14" spans="1:13" ht="17" x14ac:dyDescent="0.2">
      <c r="A14" s="151" t="s">
        <v>51</v>
      </c>
      <c r="B14" s="158"/>
      <c r="C14" s="158"/>
      <c r="D14" s="158"/>
      <c r="E14" s="158"/>
      <c r="F14" s="158"/>
      <c r="G14" s="158"/>
      <c r="H14" s="158"/>
      <c r="I14" s="158"/>
      <c r="J14" s="158"/>
      <c r="K14" s="158"/>
      <c r="L14" s="158"/>
      <c r="M14" s="150">
        <f t="shared" si="0"/>
        <v>0</v>
      </c>
    </row>
    <row r="15" spans="1:13" ht="17" x14ac:dyDescent="0.2">
      <c r="A15" s="151" t="s">
        <v>58</v>
      </c>
      <c r="B15" s="148"/>
      <c r="C15" s="148"/>
      <c r="D15" s="148"/>
      <c r="E15" s="148"/>
      <c r="F15" s="148"/>
      <c r="G15" s="148"/>
      <c r="H15" s="148"/>
      <c r="I15" s="148"/>
      <c r="J15" s="148"/>
      <c r="K15" s="148"/>
      <c r="L15" s="148"/>
      <c r="M15" s="150">
        <f t="shared" si="0"/>
        <v>0</v>
      </c>
    </row>
    <row r="16" spans="1:13" ht="17" x14ac:dyDescent="0.2">
      <c r="A16" s="151" t="s">
        <v>53</v>
      </c>
      <c r="B16" s="148"/>
      <c r="C16" s="148"/>
      <c r="D16" s="148"/>
      <c r="E16" s="148"/>
      <c r="F16" s="148"/>
      <c r="G16" s="148"/>
      <c r="H16" s="148"/>
      <c r="I16" s="148"/>
      <c r="J16" s="148"/>
      <c r="K16" s="148"/>
      <c r="L16" s="148"/>
      <c r="M16" s="150">
        <f t="shared" si="0"/>
        <v>0</v>
      </c>
    </row>
    <row r="17" spans="1:13" ht="17" x14ac:dyDescent="0.2">
      <c r="A17" s="151" t="s">
        <v>59</v>
      </c>
      <c r="B17" s="148"/>
      <c r="C17" s="148"/>
      <c r="D17" s="148"/>
      <c r="E17" s="148"/>
      <c r="F17" s="148"/>
      <c r="G17" s="148"/>
      <c r="H17" s="148"/>
      <c r="I17" s="148"/>
      <c r="J17" s="148"/>
      <c r="K17" s="148"/>
      <c r="L17" s="148"/>
      <c r="M17" s="150">
        <f t="shared" si="0"/>
        <v>0</v>
      </c>
    </row>
    <row r="18" spans="1:13" ht="18" thickBot="1" x14ac:dyDescent="0.25">
      <c r="A18" s="151" t="s">
        <v>57</v>
      </c>
      <c r="B18" s="148"/>
      <c r="C18" s="148"/>
      <c r="D18" s="148"/>
      <c r="E18" s="148"/>
      <c r="F18" s="148"/>
      <c r="G18" s="148"/>
      <c r="H18" s="148"/>
      <c r="I18" s="148"/>
      <c r="J18" s="148"/>
      <c r="K18" s="148"/>
      <c r="L18" s="148"/>
      <c r="M18" s="150">
        <f t="shared" si="0"/>
        <v>0</v>
      </c>
    </row>
    <row r="19" spans="1:13" ht="19" thickTop="1" thickBot="1" x14ac:dyDescent="0.25">
      <c r="A19" s="154" t="s">
        <v>27</v>
      </c>
      <c r="B19" s="159">
        <f t="shared" ref="B19:M19" si="1">SUM(B6:B18)</f>
        <v>396.75</v>
      </c>
      <c r="C19" s="159">
        <f t="shared" si="1"/>
        <v>0</v>
      </c>
      <c r="D19" s="159">
        <f t="shared" si="1"/>
        <v>115.5</v>
      </c>
      <c r="E19" s="159">
        <f t="shared" si="1"/>
        <v>0</v>
      </c>
      <c r="F19" s="159">
        <f t="shared" si="1"/>
        <v>0</v>
      </c>
      <c r="G19" s="159">
        <f t="shared" si="1"/>
        <v>0</v>
      </c>
      <c r="H19" s="159">
        <f t="shared" si="1"/>
        <v>0</v>
      </c>
      <c r="I19" s="159">
        <f t="shared" si="1"/>
        <v>0</v>
      </c>
      <c r="J19" s="159">
        <f t="shared" si="1"/>
        <v>0</v>
      </c>
      <c r="K19" s="159">
        <f t="shared" si="1"/>
        <v>326.75</v>
      </c>
      <c r="L19" s="159">
        <f t="shared" si="1"/>
        <v>24.5</v>
      </c>
      <c r="M19" s="159">
        <f t="shared" si="1"/>
        <v>863.5</v>
      </c>
    </row>
  </sheetData>
  <mergeCells count="2">
    <mergeCell ref="A2:M2"/>
    <mergeCell ref="A3:M3"/>
  </mergeCells>
  <hyperlinks>
    <hyperlink ref="A1:M1" location="Index!A1" display="Zurück zum Index" xr:uid="{3E20BC7C-A997-604A-A390-39955768E9A2}"/>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4D8A-E6AA-534E-8243-89F398F6DE09}">
  <dimension ref="A1:N32"/>
  <sheetViews>
    <sheetView showGridLines="0" workbookViewId="0">
      <selection activeCell="M28" sqref="M28"/>
    </sheetView>
  </sheetViews>
  <sheetFormatPr baseColWidth="10" defaultRowHeight="15" x14ac:dyDescent="0.2"/>
  <cols>
    <col min="1" max="1" width="55.33203125" style="138" customWidth="1"/>
    <col min="2" max="14" width="12.1640625" style="138" customWidth="1"/>
    <col min="15" max="16384" width="10.83203125" style="138"/>
  </cols>
  <sheetData>
    <row r="1" spans="1:14" s="26" customFormat="1" ht="15" customHeight="1" x14ac:dyDescent="0.2">
      <c r="A1" s="291" t="s">
        <v>102</v>
      </c>
      <c r="B1" s="292"/>
      <c r="C1" s="292"/>
      <c r="D1" s="292"/>
      <c r="E1" s="292"/>
      <c r="F1" s="292"/>
      <c r="G1" s="292"/>
      <c r="H1" s="292"/>
      <c r="I1" s="292"/>
      <c r="J1" s="292"/>
      <c r="K1" s="292"/>
      <c r="L1" s="292"/>
      <c r="M1" s="292"/>
      <c r="N1" s="292"/>
    </row>
    <row r="2" spans="1:14" ht="16" customHeight="1" x14ac:dyDescent="0.25">
      <c r="A2" s="293" t="s">
        <v>453</v>
      </c>
      <c r="B2" s="294"/>
      <c r="C2" s="294"/>
      <c r="D2" s="294"/>
      <c r="E2" s="294"/>
      <c r="F2" s="294"/>
      <c r="G2" s="294"/>
      <c r="H2" s="294"/>
      <c r="I2" s="294"/>
      <c r="J2" s="294"/>
      <c r="K2" s="294"/>
      <c r="L2" s="294"/>
      <c r="M2" s="294"/>
      <c r="N2" s="294"/>
    </row>
    <row r="3" spans="1:14" ht="15" customHeight="1" x14ac:dyDescent="0.2">
      <c r="A3" s="295" t="s">
        <v>445</v>
      </c>
      <c r="B3" s="294"/>
      <c r="C3" s="294"/>
      <c r="D3" s="294"/>
      <c r="E3" s="294"/>
      <c r="F3" s="294"/>
      <c r="G3" s="294"/>
      <c r="H3" s="294"/>
      <c r="I3" s="294"/>
      <c r="J3" s="294"/>
      <c r="K3" s="294"/>
      <c r="L3" s="294"/>
      <c r="M3" s="294"/>
      <c r="N3" s="294"/>
    </row>
    <row r="4" spans="1:14" ht="16" x14ac:dyDescent="0.2">
      <c r="A4" s="25"/>
      <c r="B4" s="25"/>
      <c r="C4" s="25"/>
      <c r="D4" s="25"/>
      <c r="E4" s="25"/>
      <c r="F4" s="25"/>
      <c r="G4" s="25"/>
      <c r="H4" s="25"/>
      <c r="I4" s="25"/>
      <c r="J4" s="25"/>
      <c r="K4" s="25"/>
      <c r="L4" s="25"/>
      <c r="M4" s="25"/>
      <c r="N4" s="26"/>
    </row>
    <row r="5" spans="1:14" ht="72" customHeight="1" x14ac:dyDescent="0.2">
      <c r="A5" s="32" t="s">
        <v>40</v>
      </c>
      <c r="B5" s="139" t="s">
        <v>2</v>
      </c>
      <c r="C5" s="139" t="s">
        <v>41</v>
      </c>
      <c r="D5" s="139" t="s">
        <v>1</v>
      </c>
      <c r="E5" s="139" t="s">
        <v>42</v>
      </c>
      <c r="F5" s="139" t="s">
        <v>43</v>
      </c>
      <c r="G5" s="139" t="s">
        <v>106</v>
      </c>
      <c r="H5" s="139" t="s">
        <v>45</v>
      </c>
      <c r="I5" s="139" t="s">
        <v>46</v>
      </c>
      <c r="J5" s="139" t="s">
        <v>47</v>
      </c>
      <c r="K5" s="139" t="s">
        <v>48</v>
      </c>
      <c r="L5" s="139" t="s">
        <v>3</v>
      </c>
      <c r="M5" s="139" t="s">
        <v>450</v>
      </c>
      <c r="N5" s="139" t="s">
        <v>49</v>
      </c>
    </row>
    <row r="6" spans="1:14" ht="17" x14ac:dyDescent="0.2">
      <c r="A6" s="162" t="s">
        <v>50</v>
      </c>
      <c r="B6" s="152">
        <v>1861.75</v>
      </c>
      <c r="C6" s="152">
        <v>2790</v>
      </c>
      <c r="D6" s="152">
        <v>3088.25</v>
      </c>
      <c r="E6" s="152">
        <v>793.25</v>
      </c>
      <c r="F6" s="152">
        <v>71</v>
      </c>
      <c r="G6" s="152">
        <v>121.25</v>
      </c>
      <c r="H6" s="152">
        <v>135.75</v>
      </c>
      <c r="I6" s="152">
        <v>795</v>
      </c>
      <c r="J6" s="152">
        <v>11.25</v>
      </c>
      <c r="K6" s="152">
        <v>15.25</v>
      </c>
      <c r="L6" s="152"/>
      <c r="M6" s="152">
        <v>1418</v>
      </c>
      <c r="N6" s="161">
        <f>SUM(B6:M6)</f>
        <v>11100.75</v>
      </c>
    </row>
    <row r="7" spans="1:14" ht="17" x14ac:dyDescent="0.2">
      <c r="A7" s="147" t="s">
        <v>54</v>
      </c>
      <c r="B7" s="152">
        <v>0</v>
      </c>
      <c r="C7" s="152">
        <v>0</v>
      </c>
      <c r="D7" s="152">
        <v>0</v>
      </c>
      <c r="E7" s="152">
        <v>0</v>
      </c>
      <c r="F7" s="152">
        <v>0</v>
      </c>
      <c r="G7" s="152">
        <v>957.5</v>
      </c>
      <c r="H7" s="152">
        <v>0</v>
      </c>
      <c r="I7" s="152">
        <v>29</v>
      </c>
      <c r="J7" s="152">
        <v>0</v>
      </c>
      <c r="K7" s="152">
        <v>0</v>
      </c>
      <c r="L7" s="152"/>
      <c r="M7" s="152">
        <v>2</v>
      </c>
      <c r="N7" s="161">
        <f t="shared" ref="N7:N18" si="0">SUM(B7:L7)</f>
        <v>986.5</v>
      </c>
    </row>
    <row r="8" spans="1:14" ht="17" x14ac:dyDescent="0.2">
      <c r="A8" s="147" t="s">
        <v>52</v>
      </c>
      <c r="B8" s="152">
        <v>0</v>
      </c>
      <c r="C8" s="152">
        <v>0</v>
      </c>
      <c r="D8" s="152">
        <v>0</v>
      </c>
      <c r="E8" s="152">
        <v>0</v>
      </c>
      <c r="F8" s="152">
        <v>0</v>
      </c>
      <c r="G8" s="152">
        <v>0</v>
      </c>
      <c r="H8" s="152">
        <v>136.25</v>
      </c>
      <c r="I8" s="152">
        <v>8</v>
      </c>
      <c r="J8" s="152">
        <v>1</v>
      </c>
      <c r="K8" s="152">
        <v>0</v>
      </c>
      <c r="L8" s="152"/>
      <c r="M8" s="152">
        <v>5.25</v>
      </c>
      <c r="N8" s="161">
        <f t="shared" si="0"/>
        <v>145.25</v>
      </c>
    </row>
    <row r="9" spans="1:14" ht="17" x14ac:dyDescent="0.2">
      <c r="A9" s="147" t="s">
        <v>4</v>
      </c>
      <c r="B9" s="152">
        <v>127</v>
      </c>
      <c r="C9" s="152">
        <v>354</v>
      </c>
      <c r="D9" s="152">
        <v>125</v>
      </c>
      <c r="E9" s="152">
        <v>78</v>
      </c>
      <c r="F9" s="152">
        <v>40</v>
      </c>
      <c r="G9" s="152">
        <v>43</v>
      </c>
      <c r="H9" s="152">
        <v>13</v>
      </c>
      <c r="I9" s="152">
        <v>53</v>
      </c>
      <c r="J9" s="152">
        <v>2</v>
      </c>
      <c r="K9" s="152"/>
      <c r="L9" s="152"/>
      <c r="M9" s="152">
        <v>0</v>
      </c>
      <c r="N9" s="161">
        <f t="shared" si="0"/>
        <v>835</v>
      </c>
    </row>
    <row r="10" spans="1:14" ht="17" x14ac:dyDescent="0.2">
      <c r="A10" s="147" t="s">
        <v>101</v>
      </c>
      <c r="B10" s="152">
        <v>98</v>
      </c>
      <c r="C10" s="152">
        <v>260.25</v>
      </c>
      <c r="D10" s="152">
        <v>93.5</v>
      </c>
      <c r="E10" s="152">
        <v>111</v>
      </c>
      <c r="F10" s="152">
        <v>0</v>
      </c>
      <c r="G10" s="152">
        <v>5.75</v>
      </c>
      <c r="H10" s="152">
        <v>7.25</v>
      </c>
      <c r="I10" s="152">
        <v>37</v>
      </c>
      <c r="J10" s="152">
        <v>4</v>
      </c>
      <c r="K10" s="152">
        <v>5</v>
      </c>
      <c r="L10" s="152">
        <v>1.25</v>
      </c>
      <c r="M10" s="152">
        <v>1</v>
      </c>
      <c r="N10" s="161">
        <f t="shared" si="0"/>
        <v>623</v>
      </c>
    </row>
    <row r="11" spans="1:14" ht="17" x14ac:dyDescent="0.2">
      <c r="A11" s="147" t="s">
        <v>55</v>
      </c>
      <c r="B11" s="152">
        <v>0</v>
      </c>
      <c r="C11" s="152">
        <v>25.5</v>
      </c>
      <c r="D11" s="152">
        <v>2</v>
      </c>
      <c r="E11" s="152">
        <v>11</v>
      </c>
      <c r="F11" s="152">
        <v>31.25</v>
      </c>
      <c r="G11" s="152">
        <v>39.75</v>
      </c>
      <c r="H11" s="152">
        <v>0</v>
      </c>
      <c r="I11" s="152">
        <v>6.5</v>
      </c>
      <c r="J11" s="152">
        <v>0</v>
      </c>
      <c r="K11" s="152">
        <v>1</v>
      </c>
      <c r="L11" s="152"/>
      <c r="M11" s="152">
        <v>0</v>
      </c>
      <c r="N11" s="161">
        <f t="shared" si="0"/>
        <v>117</v>
      </c>
    </row>
    <row r="12" spans="1:14" ht="17" x14ac:dyDescent="0.2">
      <c r="A12" s="147" t="s">
        <v>100</v>
      </c>
      <c r="B12" s="152">
        <v>0</v>
      </c>
      <c r="C12" s="152">
        <v>0</v>
      </c>
      <c r="D12" s="152">
        <v>74</v>
      </c>
      <c r="E12" s="152">
        <v>0</v>
      </c>
      <c r="F12" s="152">
        <v>0</v>
      </c>
      <c r="G12" s="152">
        <v>0</v>
      </c>
      <c r="H12" s="152">
        <v>0</v>
      </c>
      <c r="I12" s="152">
        <v>2.25</v>
      </c>
      <c r="J12" s="152">
        <v>0</v>
      </c>
      <c r="K12" s="152">
        <v>0</v>
      </c>
      <c r="L12" s="152"/>
      <c r="M12" s="152">
        <v>0</v>
      </c>
      <c r="N12" s="161">
        <f t="shared" si="0"/>
        <v>76.25</v>
      </c>
    </row>
    <row r="13" spans="1:14" ht="17" x14ac:dyDescent="0.2">
      <c r="A13" s="147" t="s">
        <v>56</v>
      </c>
      <c r="B13" s="152">
        <v>0</v>
      </c>
      <c r="C13" s="152">
        <v>0</v>
      </c>
      <c r="D13" s="152">
        <v>0</v>
      </c>
      <c r="E13" s="152">
        <v>0</v>
      </c>
      <c r="F13" s="152">
        <v>0</v>
      </c>
      <c r="G13" s="152">
        <v>0</v>
      </c>
      <c r="H13" s="152">
        <v>0</v>
      </c>
      <c r="I13" s="152">
        <v>7.75</v>
      </c>
      <c r="J13" s="152">
        <v>0</v>
      </c>
      <c r="K13" s="152">
        <v>79</v>
      </c>
      <c r="L13" s="152"/>
      <c r="M13" s="152">
        <v>0</v>
      </c>
      <c r="N13" s="161">
        <f t="shared" si="0"/>
        <v>86.75</v>
      </c>
    </row>
    <row r="14" spans="1:14" ht="17" x14ac:dyDescent="0.2">
      <c r="A14" s="147" t="s">
        <v>51</v>
      </c>
      <c r="B14" s="152">
        <v>0.25</v>
      </c>
      <c r="C14" s="152">
        <v>10.25</v>
      </c>
      <c r="D14" s="152">
        <v>4.75</v>
      </c>
      <c r="E14" s="152">
        <v>0</v>
      </c>
      <c r="F14" s="152">
        <v>0</v>
      </c>
      <c r="G14" s="152">
        <v>0.5</v>
      </c>
      <c r="H14" s="152">
        <v>0</v>
      </c>
      <c r="I14" s="152">
        <v>1.75</v>
      </c>
      <c r="J14" s="152">
        <v>0</v>
      </c>
      <c r="K14" s="152">
        <v>10.75</v>
      </c>
      <c r="L14" s="152"/>
      <c r="M14" s="152">
        <v>0</v>
      </c>
      <c r="N14" s="161">
        <f t="shared" si="0"/>
        <v>28.25</v>
      </c>
    </row>
    <row r="15" spans="1:14" ht="17" x14ac:dyDescent="0.2">
      <c r="A15" s="147" t="s">
        <v>58</v>
      </c>
      <c r="B15" s="152">
        <v>10</v>
      </c>
      <c r="C15" s="152">
        <v>38</v>
      </c>
      <c r="D15" s="152"/>
      <c r="E15" s="152"/>
      <c r="F15" s="152"/>
      <c r="G15" s="152"/>
      <c r="H15" s="152"/>
      <c r="I15" s="152"/>
      <c r="J15" s="152"/>
      <c r="K15" s="152"/>
      <c r="L15" s="152"/>
      <c r="M15" s="152">
        <v>0</v>
      </c>
      <c r="N15" s="161">
        <f t="shared" si="0"/>
        <v>48</v>
      </c>
    </row>
    <row r="16" spans="1:14" ht="17" x14ac:dyDescent="0.2">
      <c r="A16" s="147" t="s">
        <v>53</v>
      </c>
      <c r="B16" s="152"/>
      <c r="C16" s="152"/>
      <c r="D16" s="152"/>
      <c r="E16" s="152"/>
      <c r="F16" s="152"/>
      <c r="G16" s="152"/>
      <c r="H16" s="152"/>
      <c r="I16" s="152">
        <v>2</v>
      </c>
      <c r="J16" s="152"/>
      <c r="K16" s="152"/>
      <c r="L16" s="152"/>
      <c r="M16" s="152">
        <v>0</v>
      </c>
      <c r="N16" s="161">
        <f t="shared" si="0"/>
        <v>2</v>
      </c>
    </row>
    <row r="17" spans="1:14" ht="17" x14ac:dyDescent="0.2">
      <c r="A17" s="147" t="s">
        <v>59</v>
      </c>
      <c r="B17" s="152"/>
      <c r="C17" s="152"/>
      <c r="D17" s="152">
        <v>4</v>
      </c>
      <c r="E17" s="152"/>
      <c r="F17" s="152"/>
      <c r="G17" s="152"/>
      <c r="H17" s="152"/>
      <c r="I17" s="152"/>
      <c r="J17" s="152"/>
      <c r="K17" s="152"/>
      <c r="L17" s="152"/>
      <c r="M17" s="152">
        <v>0</v>
      </c>
      <c r="N17" s="161">
        <f t="shared" si="0"/>
        <v>4</v>
      </c>
    </row>
    <row r="18" spans="1:14" ht="18" thickBot="1" x14ac:dyDescent="0.25">
      <c r="A18" s="147" t="s">
        <v>57</v>
      </c>
      <c r="B18" s="152">
        <v>2</v>
      </c>
      <c r="C18" s="152"/>
      <c r="D18" s="152"/>
      <c r="E18" s="152"/>
      <c r="F18" s="152"/>
      <c r="G18" s="152"/>
      <c r="H18" s="152"/>
      <c r="I18" s="152">
        <v>2</v>
      </c>
      <c r="J18" s="152"/>
      <c r="K18" s="152"/>
      <c r="L18" s="152"/>
      <c r="M18" s="152">
        <v>0</v>
      </c>
      <c r="N18" s="161">
        <f t="shared" si="0"/>
        <v>4</v>
      </c>
    </row>
    <row r="19" spans="1:14" ht="19" thickTop="1" thickBot="1" x14ac:dyDescent="0.25">
      <c r="A19" s="144" t="s">
        <v>27</v>
      </c>
      <c r="B19" s="160">
        <f t="shared" ref="B19:N19" si="1">SUM(B6:B18)</f>
        <v>2099</v>
      </c>
      <c r="C19" s="160">
        <f t="shared" si="1"/>
        <v>3478</v>
      </c>
      <c r="D19" s="160">
        <f t="shared" si="1"/>
        <v>3391.5</v>
      </c>
      <c r="E19" s="160">
        <f t="shared" si="1"/>
        <v>993.25</v>
      </c>
      <c r="F19" s="160">
        <f t="shared" si="1"/>
        <v>142.25</v>
      </c>
      <c r="G19" s="160">
        <f t="shared" si="1"/>
        <v>1167.75</v>
      </c>
      <c r="H19" s="160">
        <f t="shared" si="1"/>
        <v>292.25</v>
      </c>
      <c r="I19" s="160">
        <f t="shared" si="1"/>
        <v>944.25</v>
      </c>
      <c r="J19" s="160">
        <f t="shared" si="1"/>
        <v>18.25</v>
      </c>
      <c r="K19" s="160">
        <f t="shared" si="1"/>
        <v>111</v>
      </c>
      <c r="L19" s="160">
        <f t="shared" si="1"/>
        <v>1.25</v>
      </c>
      <c r="M19" s="160">
        <f t="shared" si="1"/>
        <v>1426.25</v>
      </c>
      <c r="N19" s="160">
        <f t="shared" si="1"/>
        <v>14056.75</v>
      </c>
    </row>
    <row r="20" spans="1:14" x14ac:dyDescent="0.2">
      <c r="A20" s="146"/>
      <c r="B20" s="146"/>
      <c r="C20" s="146"/>
      <c r="D20" s="146"/>
      <c r="E20" s="146"/>
      <c r="F20" s="146"/>
      <c r="G20" s="146"/>
      <c r="H20" s="146"/>
      <c r="I20" s="146"/>
      <c r="J20" s="146"/>
      <c r="K20" s="146"/>
      <c r="L20" s="146"/>
      <c r="M20" s="146"/>
      <c r="N20" s="146"/>
    </row>
    <row r="21" spans="1:14" x14ac:dyDescent="0.2">
      <c r="A21" s="146"/>
      <c r="B21" s="146"/>
      <c r="C21" s="146"/>
      <c r="D21" s="146"/>
      <c r="E21" s="146"/>
      <c r="F21" s="146"/>
      <c r="G21" s="146"/>
      <c r="H21" s="146"/>
      <c r="I21" s="146"/>
      <c r="J21" s="146"/>
      <c r="K21" s="146"/>
      <c r="L21" s="146"/>
      <c r="M21" s="146"/>
      <c r="N21" s="146"/>
    </row>
    <row r="22" spans="1:14" x14ac:dyDescent="0.2">
      <c r="A22" s="146"/>
      <c r="B22" s="146"/>
      <c r="C22" s="146"/>
      <c r="D22" s="146"/>
      <c r="E22" s="146"/>
      <c r="F22" s="146"/>
      <c r="G22" s="146"/>
      <c r="H22" s="146"/>
      <c r="I22" s="146"/>
      <c r="J22" s="146"/>
      <c r="K22" s="146"/>
      <c r="L22" s="146"/>
      <c r="M22" s="146"/>
      <c r="N22" s="146"/>
    </row>
    <row r="23" spans="1:14" x14ac:dyDescent="0.2">
      <c r="A23" s="146"/>
      <c r="B23" s="146"/>
      <c r="C23" s="146"/>
      <c r="D23" s="146"/>
      <c r="E23" s="146"/>
      <c r="F23" s="146"/>
      <c r="G23" s="146"/>
      <c r="H23" s="146"/>
      <c r="I23" s="146"/>
      <c r="J23" s="146"/>
      <c r="K23" s="146"/>
      <c r="L23" s="146"/>
      <c r="M23" s="146"/>
      <c r="N23" s="146"/>
    </row>
    <row r="24" spans="1:14" x14ac:dyDescent="0.2">
      <c r="A24" s="146"/>
      <c r="B24" s="146"/>
      <c r="C24" s="146"/>
      <c r="D24" s="146"/>
      <c r="E24" s="146"/>
      <c r="F24" s="146"/>
      <c r="G24" s="146"/>
      <c r="H24" s="146"/>
      <c r="I24" s="146"/>
      <c r="J24" s="146"/>
      <c r="K24" s="146"/>
      <c r="L24" s="146"/>
      <c r="M24" s="146"/>
      <c r="N24" s="146"/>
    </row>
    <row r="25" spans="1:14" x14ac:dyDescent="0.2">
      <c r="B25" s="146"/>
      <c r="C25" s="146"/>
      <c r="D25" s="146"/>
      <c r="E25" s="146"/>
      <c r="F25" s="146"/>
      <c r="G25" s="146"/>
      <c r="H25" s="146"/>
      <c r="I25" s="146"/>
      <c r="J25" s="146"/>
      <c r="K25" s="146"/>
      <c r="L25" s="146"/>
      <c r="M25" s="146"/>
    </row>
    <row r="26" spans="1:14" x14ac:dyDescent="0.2">
      <c r="B26" s="146"/>
      <c r="C26" s="146"/>
      <c r="D26" s="146"/>
      <c r="E26" s="146"/>
      <c r="F26" s="146"/>
      <c r="G26" s="146"/>
      <c r="H26" s="146"/>
      <c r="I26" s="146"/>
      <c r="J26" s="146"/>
      <c r="K26" s="146"/>
      <c r="L26" s="146"/>
      <c r="M26" s="146"/>
    </row>
    <row r="27" spans="1:14" x14ac:dyDescent="0.2">
      <c r="B27" s="146"/>
      <c r="C27" s="146"/>
      <c r="D27" s="146"/>
      <c r="E27" s="146"/>
      <c r="F27" s="146"/>
      <c r="G27" s="146"/>
      <c r="H27" s="146"/>
      <c r="I27" s="146"/>
      <c r="J27" s="146"/>
      <c r="K27" s="146"/>
      <c r="L27" s="146"/>
      <c r="M27" s="146"/>
    </row>
    <row r="28" spans="1:14" x14ac:dyDescent="0.2">
      <c r="B28" s="146"/>
      <c r="C28" s="146"/>
      <c r="D28" s="146"/>
      <c r="E28" s="146"/>
      <c r="F28" s="146"/>
      <c r="G28" s="146"/>
      <c r="H28" s="146"/>
      <c r="I28" s="146"/>
      <c r="J28" s="146"/>
      <c r="K28" s="146"/>
      <c r="L28" s="146"/>
      <c r="M28" s="146"/>
    </row>
    <row r="29" spans="1:14" x14ac:dyDescent="0.2">
      <c r="B29" s="146"/>
      <c r="C29" s="146"/>
      <c r="D29" s="146"/>
      <c r="E29" s="146"/>
      <c r="F29" s="146"/>
      <c r="G29" s="146"/>
      <c r="H29" s="146"/>
      <c r="I29" s="146"/>
      <c r="J29" s="146"/>
      <c r="K29" s="146"/>
      <c r="L29" s="146"/>
      <c r="M29" s="146"/>
    </row>
    <row r="30" spans="1:14" x14ac:dyDescent="0.2">
      <c r="B30" s="146"/>
      <c r="C30" s="146"/>
      <c r="D30" s="146"/>
      <c r="E30" s="146"/>
      <c r="F30" s="146"/>
      <c r="G30" s="146"/>
      <c r="H30" s="146"/>
      <c r="I30" s="146"/>
      <c r="J30" s="146"/>
      <c r="K30" s="146"/>
      <c r="L30" s="146"/>
      <c r="M30" s="146"/>
    </row>
    <row r="31" spans="1:14" x14ac:dyDescent="0.2">
      <c r="B31" s="146"/>
      <c r="C31" s="146"/>
      <c r="D31" s="146"/>
      <c r="E31" s="146"/>
      <c r="F31" s="146"/>
      <c r="G31" s="146"/>
      <c r="H31" s="146"/>
      <c r="I31" s="146"/>
      <c r="J31" s="146"/>
      <c r="K31" s="146"/>
      <c r="L31" s="146"/>
      <c r="M31" s="146"/>
    </row>
    <row r="32" spans="1:14" x14ac:dyDescent="0.2">
      <c r="B32" s="146"/>
      <c r="C32" s="146"/>
      <c r="D32" s="146"/>
      <c r="E32" s="146"/>
      <c r="F32" s="146"/>
      <c r="G32" s="146"/>
      <c r="H32" s="146"/>
      <c r="I32" s="146"/>
      <c r="J32" s="146"/>
      <c r="K32" s="146"/>
      <c r="L32" s="146"/>
      <c r="M32" s="146"/>
    </row>
  </sheetData>
  <mergeCells count="3">
    <mergeCell ref="A1:N1"/>
    <mergeCell ref="A2:N2"/>
    <mergeCell ref="A3:N3"/>
  </mergeCells>
  <hyperlinks>
    <hyperlink ref="A1:N1" location="Index!A1" display="Zurück zum Index" xr:uid="{E679B409-75D5-7045-9536-6506E75F8225}"/>
  </hyperlinks>
  <pageMargins left="0.7" right="0.7" top="0.78740157499999996" bottom="0.78740157499999996"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6EA4-B011-A44C-B388-468C108E7172}">
  <dimension ref="A1:M11"/>
  <sheetViews>
    <sheetView showGridLines="0" workbookViewId="0">
      <selection sqref="A1:XFD1"/>
    </sheetView>
  </sheetViews>
  <sheetFormatPr baseColWidth="10" defaultRowHeight="15" x14ac:dyDescent="0.2"/>
  <cols>
    <col min="1" max="1" width="55.33203125" style="138" customWidth="1"/>
    <col min="2" max="13" width="12.1640625" style="138" customWidth="1"/>
    <col min="14" max="16384" width="10.83203125" style="138"/>
  </cols>
  <sheetData>
    <row r="1" spans="1:13" s="26" customFormat="1" ht="15" customHeight="1" x14ac:dyDescent="0.2">
      <c r="A1" s="291" t="s">
        <v>102</v>
      </c>
      <c r="B1" s="292"/>
      <c r="C1" s="292"/>
      <c r="D1" s="292"/>
      <c r="E1" s="292"/>
      <c r="F1" s="292"/>
      <c r="G1" s="292"/>
      <c r="H1" s="292"/>
      <c r="I1" s="292"/>
      <c r="J1" s="292"/>
      <c r="K1" s="292"/>
      <c r="L1" s="292"/>
      <c r="M1" s="292"/>
    </row>
    <row r="2" spans="1:13" ht="16" customHeight="1" x14ac:dyDescent="0.25">
      <c r="A2" s="293" t="s">
        <v>453</v>
      </c>
      <c r="B2" s="294"/>
      <c r="C2" s="294"/>
      <c r="D2" s="294"/>
      <c r="E2" s="294"/>
      <c r="F2" s="294"/>
      <c r="G2" s="294"/>
      <c r="H2" s="294"/>
      <c r="I2" s="294"/>
      <c r="J2" s="294"/>
      <c r="K2" s="294"/>
      <c r="L2" s="294"/>
      <c r="M2" s="294"/>
    </row>
    <row r="3" spans="1:13" ht="15" customHeight="1" x14ac:dyDescent="0.2">
      <c r="A3" s="295" t="s">
        <v>389</v>
      </c>
      <c r="B3" s="294"/>
      <c r="C3" s="294"/>
      <c r="D3" s="294"/>
      <c r="E3" s="294"/>
      <c r="F3" s="294"/>
      <c r="G3" s="294"/>
      <c r="H3" s="294"/>
      <c r="I3" s="294"/>
      <c r="J3" s="294"/>
      <c r="K3" s="294"/>
      <c r="L3" s="294"/>
      <c r="M3" s="294"/>
    </row>
    <row r="4" spans="1:13" ht="16" x14ac:dyDescent="0.2">
      <c r="A4" s="25"/>
      <c r="B4" s="25"/>
      <c r="C4" s="25"/>
      <c r="D4" s="25"/>
      <c r="E4" s="25"/>
      <c r="F4" s="25"/>
      <c r="G4" s="25"/>
      <c r="H4" s="25"/>
      <c r="I4" s="25"/>
      <c r="J4" s="25"/>
      <c r="K4" s="25"/>
      <c r="L4" s="25"/>
      <c r="M4" s="26"/>
    </row>
    <row r="5" spans="1:13" ht="72" x14ac:dyDescent="0.2">
      <c r="A5" s="32" t="s">
        <v>40</v>
      </c>
      <c r="B5" s="33" t="s">
        <v>2</v>
      </c>
      <c r="C5" s="33" t="s">
        <v>41</v>
      </c>
      <c r="D5" s="33" t="s">
        <v>1</v>
      </c>
      <c r="E5" s="33" t="s">
        <v>42</v>
      </c>
      <c r="F5" s="33" t="s">
        <v>43</v>
      </c>
      <c r="G5" s="33" t="s">
        <v>106</v>
      </c>
      <c r="H5" s="33" t="s">
        <v>45</v>
      </c>
      <c r="I5" s="33" t="s">
        <v>46</v>
      </c>
      <c r="J5" s="33" t="s">
        <v>47</v>
      </c>
      <c r="K5" s="33" t="s">
        <v>48</v>
      </c>
      <c r="L5" s="33" t="s">
        <v>3</v>
      </c>
      <c r="M5" s="33" t="s">
        <v>49</v>
      </c>
    </row>
    <row r="6" spans="1:13" ht="17" x14ac:dyDescent="0.2">
      <c r="A6" s="147" t="s">
        <v>4</v>
      </c>
      <c r="B6" s="148">
        <v>19</v>
      </c>
      <c r="C6" s="148"/>
      <c r="D6" s="148">
        <v>1</v>
      </c>
      <c r="E6" s="148"/>
      <c r="F6" s="148"/>
      <c r="G6" s="148"/>
      <c r="H6" s="148"/>
      <c r="I6" s="148">
        <v>1</v>
      </c>
      <c r="J6" s="148"/>
      <c r="K6" s="149"/>
      <c r="L6" s="149"/>
      <c r="M6" s="150">
        <f>SUM(B6:L6)</f>
        <v>21</v>
      </c>
    </row>
    <row r="7" spans="1:13" ht="17" x14ac:dyDescent="0.2">
      <c r="A7" s="151" t="s">
        <v>54</v>
      </c>
      <c r="B7" s="152"/>
      <c r="C7" s="152"/>
      <c r="D7" s="152">
        <v>3</v>
      </c>
      <c r="E7" s="152">
        <v>9.25</v>
      </c>
      <c r="F7" s="152">
        <v>62.25</v>
      </c>
      <c r="G7" s="152">
        <v>91.75</v>
      </c>
      <c r="H7" s="152">
        <v>1</v>
      </c>
      <c r="I7" s="152">
        <v>15.25</v>
      </c>
      <c r="J7" s="152"/>
      <c r="K7" s="152"/>
      <c r="L7" s="152"/>
      <c r="M7" s="153">
        <f>SUM(B7:L7)</f>
        <v>182.5</v>
      </c>
    </row>
    <row r="8" spans="1:13" ht="17" x14ac:dyDescent="0.2">
      <c r="A8" s="151" t="s">
        <v>52</v>
      </c>
      <c r="B8" s="152"/>
      <c r="C8" s="152"/>
      <c r="D8" s="152"/>
      <c r="E8" s="152"/>
      <c r="F8" s="152"/>
      <c r="G8" s="152"/>
      <c r="H8" s="152">
        <v>85.5</v>
      </c>
      <c r="I8" s="152"/>
      <c r="J8" s="152"/>
      <c r="K8" s="152"/>
      <c r="L8" s="152"/>
      <c r="M8" s="153">
        <f>SUM(B8:L8)</f>
        <v>85.5</v>
      </c>
    </row>
    <row r="9" spans="1:13" ht="17" x14ac:dyDescent="0.2">
      <c r="A9" s="151" t="s">
        <v>56</v>
      </c>
      <c r="B9" s="152"/>
      <c r="C9" s="152"/>
      <c r="D9" s="152"/>
      <c r="E9" s="152"/>
      <c r="F9" s="152">
        <v>1</v>
      </c>
      <c r="G9" s="152"/>
      <c r="H9" s="152"/>
      <c r="I9" s="152">
        <v>0.25</v>
      </c>
      <c r="J9" s="152"/>
      <c r="K9" s="152">
        <v>15.25</v>
      </c>
      <c r="L9" s="152"/>
      <c r="M9" s="153">
        <f>SUM(B9:L9)</f>
        <v>16.5</v>
      </c>
    </row>
    <row r="10" spans="1:13" ht="18" thickBot="1" x14ac:dyDescent="0.25">
      <c r="A10" s="156" t="s">
        <v>51</v>
      </c>
      <c r="B10" s="163"/>
      <c r="C10" s="163"/>
      <c r="D10" s="163"/>
      <c r="E10" s="163"/>
      <c r="F10" s="163"/>
      <c r="G10" s="163"/>
      <c r="H10" s="163"/>
      <c r="I10" s="163"/>
      <c r="J10" s="163"/>
      <c r="K10" s="163"/>
      <c r="L10" s="163"/>
      <c r="M10" s="164">
        <f>SUM(B10:L10)</f>
        <v>0</v>
      </c>
    </row>
    <row r="11" spans="1:13" ht="19" thickTop="1" thickBot="1" x14ac:dyDescent="0.25">
      <c r="A11" s="154" t="s">
        <v>27</v>
      </c>
      <c r="B11" s="155">
        <f>SUM(B6:B10)</f>
        <v>19</v>
      </c>
      <c r="C11" s="155">
        <f>SUM(C6:C10)</f>
        <v>0</v>
      </c>
      <c r="D11" s="155">
        <f>SUM(D6:D10)</f>
        <v>4</v>
      </c>
      <c r="E11" s="155">
        <f t="shared" ref="E11:L11" si="0">SUM(E6:E10)</f>
        <v>9.25</v>
      </c>
      <c r="F11" s="155">
        <f t="shared" si="0"/>
        <v>63.25</v>
      </c>
      <c r="G11" s="155">
        <f t="shared" si="0"/>
        <v>91.75</v>
      </c>
      <c r="H11" s="155">
        <f t="shared" si="0"/>
        <v>86.5</v>
      </c>
      <c r="I11" s="155">
        <f t="shared" si="0"/>
        <v>16.5</v>
      </c>
      <c r="J11" s="155">
        <f t="shared" si="0"/>
        <v>0</v>
      </c>
      <c r="K11" s="155">
        <f t="shared" si="0"/>
        <v>15.25</v>
      </c>
      <c r="L11" s="155">
        <f t="shared" si="0"/>
        <v>0</v>
      </c>
      <c r="M11" s="155">
        <f>SUM(M6:M10)</f>
        <v>305.5</v>
      </c>
    </row>
  </sheetData>
  <mergeCells count="3">
    <mergeCell ref="A1:M1"/>
    <mergeCell ref="A2:M2"/>
    <mergeCell ref="A3:M3"/>
  </mergeCells>
  <hyperlinks>
    <hyperlink ref="A1:M1" location="Index!A1" display="Zurück zum Index" xr:uid="{72DE468A-F022-D841-B83F-F5B85693C931}"/>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D5191-8198-C34A-9777-05C38480A30F}">
  <dimension ref="A1:M19"/>
  <sheetViews>
    <sheetView showGridLines="0" workbookViewId="0">
      <selection sqref="A1:XFD1"/>
    </sheetView>
  </sheetViews>
  <sheetFormatPr baseColWidth="10" defaultRowHeight="15" x14ac:dyDescent="0.2"/>
  <cols>
    <col min="1" max="1" width="56.5" style="138" bestFit="1" customWidth="1"/>
    <col min="2" max="13" width="12.1640625" style="138" customWidth="1"/>
    <col min="14" max="16384" width="10.83203125" style="138"/>
  </cols>
  <sheetData>
    <row r="1" spans="1:13" s="26" customFormat="1" ht="15" customHeight="1" x14ac:dyDescent="0.2">
      <c r="A1" s="135" t="s">
        <v>102</v>
      </c>
      <c r="B1" s="247"/>
      <c r="C1" s="247"/>
      <c r="D1" s="247"/>
      <c r="E1" s="247"/>
      <c r="F1" s="247"/>
      <c r="G1" s="247"/>
      <c r="H1" s="247"/>
      <c r="I1" s="247"/>
      <c r="J1" s="247"/>
      <c r="K1" s="247"/>
      <c r="L1" s="247"/>
      <c r="M1" s="247"/>
    </row>
    <row r="2" spans="1:13" ht="16" customHeight="1" x14ac:dyDescent="0.25">
      <c r="A2" s="293" t="s">
        <v>453</v>
      </c>
      <c r="B2" s="294"/>
      <c r="C2" s="294"/>
      <c r="D2" s="294"/>
      <c r="E2" s="294"/>
      <c r="F2" s="294"/>
      <c r="G2" s="294"/>
      <c r="H2" s="294"/>
      <c r="I2" s="294"/>
      <c r="J2" s="294"/>
      <c r="K2" s="294"/>
      <c r="L2" s="294"/>
      <c r="M2" s="294"/>
    </row>
    <row r="3" spans="1:13" ht="15" customHeight="1" x14ac:dyDescent="0.2">
      <c r="A3" s="295" t="s">
        <v>449</v>
      </c>
      <c r="B3" s="294"/>
      <c r="C3" s="294"/>
      <c r="D3" s="294"/>
      <c r="E3" s="294"/>
      <c r="F3" s="294"/>
      <c r="G3" s="294"/>
      <c r="H3" s="294"/>
      <c r="I3" s="294"/>
      <c r="J3" s="294"/>
      <c r="K3" s="294"/>
      <c r="L3" s="294"/>
      <c r="M3" s="294"/>
    </row>
    <row r="4" spans="1:13" ht="16" x14ac:dyDescent="0.2">
      <c r="A4" s="25"/>
      <c r="B4" s="25"/>
      <c r="C4" s="25"/>
      <c r="D4" s="25"/>
      <c r="E4" s="25"/>
      <c r="F4" s="25"/>
      <c r="G4" s="25"/>
      <c r="H4" s="25"/>
      <c r="I4" s="25"/>
      <c r="J4" s="25"/>
      <c r="K4" s="25"/>
      <c r="L4" s="25"/>
      <c r="M4" s="26"/>
    </row>
    <row r="5" spans="1:13" ht="54" x14ac:dyDescent="0.2">
      <c r="A5" s="32" t="s">
        <v>40</v>
      </c>
      <c r="B5" s="33" t="s">
        <v>41</v>
      </c>
      <c r="C5" s="33" t="s">
        <v>323</v>
      </c>
      <c r="D5" s="33" t="s">
        <v>42</v>
      </c>
      <c r="E5" s="33" t="s">
        <v>446</v>
      </c>
      <c r="F5" s="33" t="s">
        <v>106</v>
      </c>
      <c r="G5" s="33" t="s">
        <v>45</v>
      </c>
      <c r="H5" s="33" t="s">
        <v>447</v>
      </c>
      <c r="I5" s="33" t="s">
        <v>47</v>
      </c>
      <c r="J5" s="33" t="s">
        <v>448</v>
      </c>
      <c r="K5" s="33" t="s">
        <v>3</v>
      </c>
      <c r="L5" s="33" t="s">
        <v>325</v>
      </c>
      <c r="M5" s="139" t="s">
        <v>49</v>
      </c>
    </row>
    <row r="6" spans="1:13" ht="17" x14ac:dyDescent="0.2">
      <c r="A6" s="156" t="s">
        <v>50</v>
      </c>
      <c r="B6" s="138">
        <v>377</v>
      </c>
      <c r="C6" s="138">
        <v>0</v>
      </c>
      <c r="D6" s="138">
        <v>95.75</v>
      </c>
      <c r="E6" s="138">
        <v>0</v>
      </c>
      <c r="F6" s="138">
        <v>0</v>
      </c>
      <c r="G6" s="138">
        <v>0</v>
      </c>
      <c r="H6" s="138">
        <v>0</v>
      </c>
      <c r="I6" s="138">
        <v>0</v>
      </c>
      <c r="J6" s="138">
        <v>0</v>
      </c>
      <c r="K6" s="138">
        <v>282.75</v>
      </c>
      <c r="L6" s="138">
        <v>28.75</v>
      </c>
      <c r="M6" s="150">
        <f t="shared" ref="M6:M18" si="0">SUM(B6:L6)</f>
        <v>784.25</v>
      </c>
    </row>
    <row r="7" spans="1:13" ht="17" x14ac:dyDescent="0.2">
      <c r="A7" s="151" t="s">
        <v>54</v>
      </c>
      <c r="B7" s="157"/>
      <c r="C7" s="157"/>
      <c r="D7" s="157"/>
      <c r="E7" s="157"/>
      <c r="F7" s="157"/>
      <c r="G7" s="157"/>
      <c r="H7" s="157"/>
      <c r="I7" s="157"/>
      <c r="J7" s="157"/>
      <c r="K7" s="157">
        <v>10.75</v>
      </c>
      <c r="L7" s="148"/>
      <c r="M7" s="150">
        <f t="shared" si="0"/>
        <v>10.75</v>
      </c>
    </row>
    <row r="8" spans="1:13" ht="17" x14ac:dyDescent="0.2">
      <c r="A8" s="151" t="s">
        <v>52</v>
      </c>
      <c r="B8" s="157"/>
      <c r="C8" s="157"/>
      <c r="D8" s="157"/>
      <c r="E8" s="157"/>
      <c r="F8" s="157"/>
      <c r="G8" s="157"/>
      <c r="H8" s="157"/>
      <c r="I8" s="157"/>
      <c r="J8" s="157"/>
      <c r="K8" s="157">
        <v>10.5</v>
      </c>
      <c r="L8" s="148"/>
      <c r="M8" s="150">
        <f t="shared" si="0"/>
        <v>10.5</v>
      </c>
    </row>
    <row r="9" spans="1:13" ht="17" x14ac:dyDescent="0.2">
      <c r="A9" s="151" t="s">
        <v>4</v>
      </c>
      <c r="B9" s="148"/>
      <c r="C9" s="148"/>
      <c r="D9" s="148"/>
      <c r="E9" s="148"/>
      <c r="F9" s="148"/>
      <c r="G9" s="148"/>
      <c r="H9" s="148"/>
      <c r="I9" s="148"/>
      <c r="J9" s="148"/>
      <c r="K9" s="148"/>
      <c r="L9" s="148"/>
      <c r="M9" s="150">
        <f t="shared" si="0"/>
        <v>0</v>
      </c>
    </row>
    <row r="10" spans="1:13" ht="17" x14ac:dyDescent="0.2">
      <c r="A10" s="151" t="s">
        <v>101</v>
      </c>
      <c r="B10" s="158"/>
      <c r="C10" s="158"/>
      <c r="D10" s="158"/>
      <c r="E10" s="158"/>
      <c r="F10" s="158"/>
      <c r="G10" s="158"/>
      <c r="H10" s="158"/>
      <c r="I10" s="158"/>
      <c r="J10" s="158"/>
      <c r="K10" s="158"/>
      <c r="L10" s="158"/>
      <c r="M10" s="150">
        <f t="shared" si="0"/>
        <v>0</v>
      </c>
    </row>
    <row r="11" spans="1:13" ht="17" x14ac:dyDescent="0.2">
      <c r="A11" s="151" t="s">
        <v>55</v>
      </c>
      <c r="B11" s="157">
        <v>45.25</v>
      </c>
      <c r="C11" s="157"/>
      <c r="D11" s="157">
        <v>4.75</v>
      </c>
      <c r="E11" s="157"/>
      <c r="F11" s="157"/>
      <c r="G11" s="157"/>
      <c r="H11" s="157"/>
      <c r="I11" s="157"/>
      <c r="J11" s="157"/>
      <c r="K11" s="157"/>
      <c r="L11" s="148"/>
      <c r="M11" s="150">
        <f t="shared" si="0"/>
        <v>50</v>
      </c>
    </row>
    <row r="12" spans="1:13" ht="17" x14ac:dyDescent="0.2">
      <c r="A12" s="151" t="s">
        <v>100</v>
      </c>
      <c r="B12" s="148"/>
      <c r="C12" s="148"/>
      <c r="D12" s="148"/>
      <c r="E12" s="148"/>
      <c r="F12" s="148"/>
      <c r="G12" s="148"/>
      <c r="H12" s="148"/>
      <c r="I12" s="148"/>
      <c r="J12" s="148"/>
      <c r="K12" s="148"/>
      <c r="L12" s="148"/>
      <c r="M12" s="150">
        <f t="shared" si="0"/>
        <v>0</v>
      </c>
    </row>
    <row r="13" spans="1:13" ht="17" x14ac:dyDescent="0.2">
      <c r="A13" s="151" t="s">
        <v>56</v>
      </c>
      <c r="B13" s="148"/>
      <c r="C13" s="148"/>
      <c r="D13" s="148"/>
      <c r="E13" s="148"/>
      <c r="F13" s="148"/>
      <c r="G13" s="148"/>
      <c r="H13" s="148"/>
      <c r="I13" s="148"/>
      <c r="J13" s="148"/>
      <c r="K13" s="148"/>
      <c r="L13" s="148"/>
      <c r="M13" s="150">
        <f t="shared" si="0"/>
        <v>0</v>
      </c>
    </row>
    <row r="14" spans="1:13" ht="17" x14ac:dyDescent="0.2">
      <c r="A14" s="151" t="s">
        <v>51</v>
      </c>
      <c r="B14" s="158"/>
      <c r="C14" s="158"/>
      <c r="D14" s="158"/>
      <c r="E14" s="158"/>
      <c r="F14" s="158"/>
      <c r="G14" s="158"/>
      <c r="H14" s="158"/>
      <c r="I14" s="158"/>
      <c r="J14" s="158"/>
      <c r="K14" s="158"/>
      <c r="L14" s="158"/>
      <c r="M14" s="150">
        <f t="shared" si="0"/>
        <v>0</v>
      </c>
    </row>
    <row r="15" spans="1:13" ht="17" x14ac:dyDescent="0.2">
      <c r="A15" s="151" t="s">
        <v>58</v>
      </c>
      <c r="B15" s="148"/>
      <c r="C15" s="148"/>
      <c r="D15" s="148"/>
      <c r="E15" s="148"/>
      <c r="F15" s="148"/>
      <c r="G15" s="148"/>
      <c r="H15" s="148"/>
      <c r="I15" s="148"/>
      <c r="J15" s="148"/>
      <c r="K15" s="148"/>
      <c r="L15" s="148"/>
      <c r="M15" s="150">
        <f t="shared" si="0"/>
        <v>0</v>
      </c>
    </row>
    <row r="16" spans="1:13" ht="17" x14ac:dyDescent="0.2">
      <c r="A16" s="151" t="s">
        <v>53</v>
      </c>
      <c r="B16" s="148"/>
      <c r="C16" s="148"/>
      <c r="D16" s="148"/>
      <c r="E16" s="148"/>
      <c r="F16" s="148"/>
      <c r="G16" s="148"/>
      <c r="H16" s="148"/>
      <c r="I16" s="148"/>
      <c r="J16" s="148"/>
      <c r="K16" s="148"/>
      <c r="L16" s="148"/>
      <c r="M16" s="150">
        <f t="shared" si="0"/>
        <v>0</v>
      </c>
    </row>
    <row r="17" spans="1:13" ht="17" x14ac:dyDescent="0.2">
      <c r="A17" s="151" t="s">
        <v>59</v>
      </c>
      <c r="B17" s="148"/>
      <c r="C17" s="148"/>
      <c r="D17" s="148"/>
      <c r="E17" s="148"/>
      <c r="F17" s="148"/>
      <c r="G17" s="148"/>
      <c r="H17" s="148"/>
      <c r="I17" s="148"/>
      <c r="J17" s="148"/>
      <c r="K17" s="148"/>
      <c r="L17" s="148"/>
      <c r="M17" s="150">
        <f t="shared" si="0"/>
        <v>0</v>
      </c>
    </row>
    <row r="18" spans="1:13" ht="18" thickBot="1" x14ac:dyDescent="0.25">
      <c r="A18" s="151" t="s">
        <v>57</v>
      </c>
      <c r="B18" s="148"/>
      <c r="C18" s="148"/>
      <c r="D18" s="148"/>
      <c r="E18" s="148"/>
      <c r="F18" s="148"/>
      <c r="G18" s="148"/>
      <c r="H18" s="148"/>
      <c r="I18" s="148"/>
      <c r="J18" s="148"/>
      <c r="K18" s="148"/>
      <c r="L18" s="148"/>
      <c r="M18" s="150">
        <f t="shared" si="0"/>
        <v>0</v>
      </c>
    </row>
    <row r="19" spans="1:13" ht="19" thickTop="1" thickBot="1" x14ac:dyDescent="0.25">
      <c r="A19" s="154" t="s">
        <v>27</v>
      </c>
      <c r="B19" s="159">
        <f t="shared" ref="B19:M19" si="1">SUM(B6:B18)</f>
        <v>422.25</v>
      </c>
      <c r="C19" s="159">
        <f t="shared" si="1"/>
        <v>0</v>
      </c>
      <c r="D19" s="159">
        <f t="shared" si="1"/>
        <v>100.5</v>
      </c>
      <c r="E19" s="159">
        <f t="shared" si="1"/>
        <v>0</v>
      </c>
      <c r="F19" s="159">
        <f t="shared" si="1"/>
        <v>0</v>
      </c>
      <c r="G19" s="159">
        <f t="shared" si="1"/>
        <v>0</v>
      </c>
      <c r="H19" s="159">
        <f t="shared" si="1"/>
        <v>0</v>
      </c>
      <c r="I19" s="159">
        <f t="shared" si="1"/>
        <v>0</v>
      </c>
      <c r="J19" s="159">
        <f t="shared" si="1"/>
        <v>0</v>
      </c>
      <c r="K19" s="159">
        <f t="shared" si="1"/>
        <v>304</v>
      </c>
      <c r="L19" s="159">
        <f t="shared" si="1"/>
        <v>28.75</v>
      </c>
      <c r="M19" s="159">
        <f t="shared" si="1"/>
        <v>855.5</v>
      </c>
    </row>
  </sheetData>
  <mergeCells count="2">
    <mergeCell ref="A2:M2"/>
    <mergeCell ref="A3:M3"/>
  </mergeCells>
  <hyperlinks>
    <hyperlink ref="A1:M1" location="Index!A1" display="Zurück zum Index" xr:uid="{330E4744-8D87-AF4C-B78A-5728CB6FC80A}"/>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0F00E-8983-3A48-B967-3D8CFBBBA44B}">
  <dimension ref="A1:M33"/>
  <sheetViews>
    <sheetView showGridLines="0" workbookViewId="0">
      <selection sqref="A1:XFD1"/>
    </sheetView>
  </sheetViews>
  <sheetFormatPr baseColWidth="10" defaultRowHeight="15" x14ac:dyDescent="0.2"/>
  <cols>
    <col min="1" max="1" width="55.33203125" style="138" customWidth="1"/>
    <col min="2" max="13" width="12.1640625" style="138" customWidth="1"/>
    <col min="14" max="16384" width="10.83203125" style="138"/>
  </cols>
  <sheetData>
    <row r="1" spans="1:13" s="26" customFormat="1" ht="15" customHeight="1" x14ac:dyDescent="0.2">
      <c r="A1" s="291" t="s">
        <v>102</v>
      </c>
      <c r="B1" s="292"/>
      <c r="C1" s="292"/>
      <c r="D1" s="292"/>
      <c r="E1" s="292"/>
      <c r="F1" s="292"/>
      <c r="G1" s="292"/>
      <c r="H1" s="292"/>
      <c r="I1" s="292"/>
      <c r="J1" s="292"/>
      <c r="K1" s="292"/>
      <c r="L1" s="292"/>
      <c r="M1" s="292"/>
    </row>
    <row r="2" spans="1:13" ht="16" customHeight="1" x14ac:dyDescent="0.25">
      <c r="A2" s="293" t="s">
        <v>453</v>
      </c>
      <c r="B2" s="294"/>
      <c r="C2" s="294"/>
      <c r="D2" s="294"/>
      <c r="E2" s="294"/>
      <c r="F2" s="294"/>
      <c r="G2" s="294"/>
      <c r="H2" s="294"/>
      <c r="I2" s="294"/>
      <c r="J2" s="294"/>
      <c r="K2" s="294"/>
      <c r="L2" s="294"/>
      <c r="M2" s="294"/>
    </row>
    <row r="3" spans="1:13" ht="15" customHeight="1" x14ac:dyDescent="0.2">
      <c r="A3" s="295" t="s">
        <v>320</v>
      </c>
      <c r="B3" s="294"/>
      <c r="C3" s="294"/>
      <c r="D3" s="294"/>
      <c r="E3" s="294"/>
      <c r="F3" s="294"/>
      <c r="G3" s="294"/>
      <c r="H3" s="294"/>
      <c r="I3" s="294"/>
      <c r="J3" s="294"/>
      <c r="K3" s="294"/>
      <c r="L3" s="294"/>
      <c r="M3" s="294"/>
    </row>
    <row r="4" spans="1:13" ht="16" x14ac:dyDescent="0.2">
      <c r="A4" s="25"/>
      <c r="B4" s="25"/>
      <c r="C4" s="25"/>
      <c r="D4" s="25"/>
      <c r="E4" s="25"/>
      <c r="F4" s="25"/>
      <c r="G4" s="25"/>
      <c r="H4" s="25"/>
      <c r="I4" s="25"/>
      <c r="J4" s="25"/>
      <c r="K4" s="25"/>
      <c r="L4" s="25"/>
      <c r="M4" s="26"/>
    </row>
    <row r="5" spans="1:13" ht="72" customHeight="1" x14ac:dyDescent="0.2">
      <c r="A5" s="32" t="s">
        <v>40</v>
      </c>
      <c r="B5" s="139" t="s">
        <v>2</v>
      </c>
      <c r="C5" s="139" t="s">
        <v>41</v>
      </c>
      <c r="D5" s="139" t="s">
        <v>1</v>
      </c>
      <c r="E5" s="139" t="s">
        <v>42</v>
      </c>
      <c r="F5" s="139" t="s">
        <v>43</v>
      </c>
      <c r="G5" s="139" t="s">
        <v>106</v>
      </c>
      <c r="H5" s="139" t="s">
        <v>45</v>
      </c>
      <c r="I5" s="139" t="s">
        <v>46</v>
      </c>
      <c r="J5" s="139" t="s">
        <v>47</v>
      </c>
      <c r="K5" s="139" t="s">
        <v>48</v>
      </c>
      <c r="L5" s="139" t="s">
        <v>3</v>
      </c>
      <c r="M5" s="139" t="s">
        <v>49</v>
      </c>
    </row>
    <row r="6" spans="1:13" ht="17" x14ac:dyDescent="0.2">
      <c r="A6" s="162" t="s">
        <v>50</v>
      </c>
      <c r="B6" s="152">
        <v>1915.5</v>
      </c>
      <c r="C6" s="152">
        <v>2763.75</v>
      </c>
      <c r="D6" s="152">
        <v>4249.5</v>
      </c>
      <c r="E6" s="152">
        <v>790.75</v>
      </c>
      <c r="F6" s="152">
        <v>80.75</v>
      </c>
      <c r="G6" s="152">
        <v>128.25</v>
      </c>
      <c r="H6" s="152">
        <v>145</v>
      </c>
      <c r="I6" s="152">
        <v>772.25</v>
      </c>
      <c r="J6" s="152">
        <v>10</v>
      </c>
      <c r="K6" s="152">
        <v>17.75</v>
      </c>
      <c r="L6" s="152">
        <v>0</v>
      </c>
      <c r="M6" s="161">
        <f>SUM(B6:L6)</f>
        <v>10873.5</v>
      </c>
    </row>
    <row r="7" spans="1:13" ht="17" x14ac:dyDescent="0.2">
      <c r="A7" s="147" t="s">
        <v>54</v>
      </c>
      <c r="B7" s="152"/>
      <c r="C7" s="152"/>
      <c r="D7" s="152"/>
      <c r="E7" s="152"/>
      <c r="F7" s="152"/>
      <c r="G7" s="152">
        <v>917.25</v>
      </c>
      <c r="H7" s="152"/>
      <c r="I7" s="152">
        <v>29.75</v>
      </c>
      <c r="J7" s="152"/>
      <c r="K7" s="152"/>
      <c r="L7" s="152"/>
      <c r="M7" s="161">
        <f t="shared" ref="M7:M19" si="0">SUM(B7:L7)</f>
        <v>947</v>
      </c>
    </row>
    <row r="8" spans="1:13" ht="17" x14ac:dyDescent="0.2">
      <c r="A8" s="147" t="s">
        <v>52</v>
      </c>
      <c r="B8" s="152"/>
      <c r="C8" s="152"/>
      <c r="D8" s="152"/>
      <c r="E8" s="152"/>
      <c r="F8" s="152"/>
      <c r="G8" s="152"/>
      <c r="H8" s="152">
        <v>127</v>
      </c>
      <c r="I8" s="152">
        <v>7.5</v>
      </c>
      <c r="J8" s="152">
        <v>1</v>
      </c>
      <c r="K8" s="152"/>
      <c r="L8" s="152"/>
      <c r="M8" s="161">
        <f t="shared" si="0"/>
        <v>135.5</v>
      </c>
    </row>
    <row r="9" spans="1:13" ht="17" x14ac:dyDescent="0.2">
      <c r="A9" s="147" t="s">
        <v>4</v>
      </c>
      <c r="B9" s="152">
        <v>139.75</v>
      </c>
      <c r="C9" s="152">
        <v>346</v>
      </c>
      <c r="D9" s="152">
        <v>127.75</v>
      </c>
      <c r="E9" s="152">
        <v>79</v>
      </c>
      <c r="F9" s="152">
        <v>39.75</v>
      </c>
      <c r="G9" s="152">
        <v>43.75</v>
      </c>
      <c r="H9" s="152">
        <v>15</v>
      </c>
      <c r="I9" s="152">
        <v>50.5</v>
      </c>
      <c r="J9" s="152">
        <v>1</v>
      </c>
      <c r="K9" s="152"/>
      <c r="L9" s="152">
        <v>71.5</v>
      </c>
      <c r="M9" s="161">
        <f t="shared" si="0"/>
        <v>914</v>
      </c>
    </row>
    <row r="10" spans="1:13" ht="17" x14ac:dyDescent="0.2">
      <c r="A10" s="147" t="s">
        <v>101</v>
      </c>
      <c r="B10" s="152">
        <v>94</v>
      </c>
      <c r="C10" s="152">
        <v>264.75</v>
      </c>
      <c r="D10" s="152">
        <v>92.5</v>
      </c>
      <c r="E10" s="152">
        <v>101.25</v>
      </c>
      <c r="F10" s="152"/>
      <c r="G10" s="152">
        <v>7.75</v>
      </c>
      <c r="H10" s="152">
        <v>8.25</v>
      </c>
      <c r="I10" s="152">
        <v>35</v>
      </c>
      <c r="J10" s="152">
        <v>4</v>
      </c>
      <c r="K10" s="152">
        <v>4.75</v>
      </c>
      <c r="L10" s="152"/>
      <c r="M10" s="161">
        <f t="shared" si="0"/>
        <v>612.25</v>
      </c>
    </row>
    <row r="11" spans="1:13" ht="17" x14ac:dyDescent="0.2">
      <c r="A11" s="147" t="s">
        <v>55</v>
      </c>
      <c r="B11" s="152"/>
      <c r="C11" s="152">
        <v>28</v>
      </c>
      <c r="D11" s="152">
        <v>2.75</v>
      </c>
      <c r="E11" s="152">
        <v>9.5</v>
      </c>
      <c r="F11" s="152">
        <v>32.75</v>
      </c>
      <c r="G11" s="152">
        <v>39.75</v>
      </c>
      <c r="H11" s="152">
        <v>1</v>
      </c>
      <c r="I11" s="152">
        <v>6.25</v>
      </c>
      <c r="J11" s="152"/>
      <c r="K11" s="152">
        <v>2</v>
      </c>
      <c r="L11" s="152"/>
      <c r="M11" s="161">
        <f t="shared" si="0"/>
        <v>122</v>
      </c>
    </row>
    <row r="12" spans="1:13" ht="17" x14ac:dyDescent="0.2">
      <c r="A12" s="147" t="s">
        <v>100</v>
      </c>
      <c r="B12" s="152"/>
      <c r="C12" s="152"/>
      <c r="D12" s="152">
        <v>75.5</v>
      </c>
      <c r="E12" s="152"/>
      <c r="F12" s="152"/>
      <c r="G12" s="152"/>
      <c r="H12" s="152"/>
      <c r="I12" s="152">
        <v>3.75</v>
      </c>
      <c r="J12" s="152"/>
      <c r="K12" s="152"/>
      <c r="L12" s="152"/>
      <c r="M12" s="161">
        <f t="shared" si="0"/>
        <v>79.25</v>
      </c>
    </row>
    <row r="13" spans="1:13" ht="17" x14ac:dyDescent="0.2">
      <c r="A13" s="147" t="s">
        <v>56</v>
      </c>
      <c r="B13" s="152"/>
      <c r="C13" s="152"/>
      <c r="D13" s="152"/>
      <c r="E13" s="152"/>
      <c r="F13" s="152"/>
      <c r="G13" s="152"/>
      <c r="H13" s="152"/>
      <c r="I13" s="152">
        <v>7</v>
      </c>
      <c r="J13" s="152"/>
      <c r="K13" s="152">
        <v>79.25</v>
      </c>
      <c r="L13" s="152"/>
      <c r="M13" s="161">
        <f t="shared" si="0"/>
        <v>86.25</v>
      </c>
    </row>
    <row r="14" spans="1:13" ht="17" x14ac:dyDescent="0.2">
      <c r="A14" s="147" t="s">
        <v>51</v>
      </c>
      <c r="B14" s="152">
        <v>1</v>
      </c>
      <c r="C14" s="152">
        <v>11</v>
      </c>
      <c r="D14" s="152">
        <v>4</v>
      </c>
      <c r="E14" s="152">
        <v>1</v>
      </c>
      <c r="F14" s="152"/>
      <c r="G14" s="152"/>
      <c r="H14" s="152"/>
      <c r="I14" s="152">
        <v>2</v>
      </c>
      <c r="J14" s="152"/>
      <c r="K14" s="152">
        <v>11</v>
      </c>
      <c r="L14" s="152"/>
      <c r="M14" s="161">
        <f t="shared" si="0"/>
        <v>30</v>
      </c>
    </row>
    <row r="15" spans="1:13" ht="17" x14ac:dyDescent="0.2">
      <c r="A15" s="147" t="s">
        <v>58</v>
      </c>
      <c r="B15" s="152">
        <v>9</v>
      </c>
      <c r="C15" s="152"/>
      <c r="D15" s="152">
        <v>24</v>
      </c>
      <c r="E15" s="152"/>
      <c r="F15" s="152"/>
      <c r="G15" s="152"/>
      <c r="H15" s="152"/>
      <c r="I15" s="152"/>
      <c r="J15" s="152"/>
      <c r="K15" s="152"/>
      <c r="L15" s="152"/>
      <c r="M15" s="161">
        <f t="shared" si="0"/>
        <v>33</v>
      </c>
    </row>
    <row r="16" spans="1:13" ht="17" x14ac:dyDescent="0.2">
      <c r="A16" s="147" t="s">
        <v>53</v>
      </c>
      <c r="B16" s="152"/>
      <c r="C16" s="152"/>
      <c r="D16" s="152"/>
      <c r="E16" s="152"/>
      <c r="F16" s="152"/>
      <c r="G16" s="152"/>
      <c r="H16" s="152"/>
      <c r="I16" s="152">
        <v>2</v>
      </c>
      <c r="J16" s="152"/>
      <c r="K16" s="152"/>
      <c r="L16" s="152"/>
      <c r="M16" s="161">
        <f t="shared" si="0"/>
        <v>2</v>
      </c>
    </row>
    <row r="17" spans="1:13" ht="17" x14ac:dyDescent="0.2">
      <c r="A17" s="147" t="s">
        <v>59</v>
      </c>
      <c r="B17" s="152"/>
      <c r="C17" s="152"/>
      <c r="D17" s="152">
        <v>4</v>
      </c>
      <c r="E17" s="152"/>
      <c r="F17" s="152"/>
      <c r="G17" s="152"/>
      <c r="H17" s="152"/>
      <c r="I17" s="152"/>
      <c r="J17" s="152"/>
      <c r="K17" s="152"/>
      <c r="L17" s="152"/>
      <c r="M17" s="161">
        <f t="shared" si="0"/>
        <v>4</v>
      </c>
    </row>
    <row r="18" spans="1:13" ht="17" x14ac:dyDescent="0.2">
      <c r="A18" s="147" t="s">
        <v>57</v>
      </c>
      <c r="B18" s="152">
        <v>2</v>
      </c>
      <c r="C18" s="152"/>
      <c r="D18" s="152"/>
      <c r="E18" s="152"/>
      <c r="F18" s="152"/>
      <c r="G18" s="152"/>
      <c r="H18" s="152"/>
      <c r="I18" s="152">
        <v>2</v>
      </c>
      <c r="J18" s="152"/>
      <c r="K18" s="152"/>
      <c r="L18" s="152"/>
      <c r="M18" s="161">
        <f t="shared" si="0"/>
        <v>4</v>
      </c>
    </row>
    <row r="19" spans="1:13" ht="18" thickBot="1" x14ac:dyDescent="0.25">
      <c r="A19" s="165" t="s">
        <v>60</v>
      </c>
      <c r="B19" s="163"/>
      <c r="C19" s="163"/>
      <c r="D19" s="163">
        <v>4</v>
      </c>
      <c r="E19" s="163"/>
      <c r="F19" s="163"/>
      <c r="G19" s="163"/>
      <c r="H19" s="163"/>
      <c r="I19" s="163">
        <v>2</v>
      </c>
      <c r="J19" s="163"/>
      <c r="K19" s="163"/>
      <c r="L19" s="163"/>
      <c r="M19" s="166">
        <f t="shared" si="0"/>
        <v>6</v>
      </c>
    </row>
    <row r="20" spans="1:13" ht="19" thickTop="1" thickBot="1" x14ac:dyDescent="0.25">
      <c r="A20" s="144" t="s">
        <v>27</v>
      </c>
      <c r="B20" s="167">
        <f t="shared" ref="B20:L20" si="1">SUM(B6:B19)</f>
        <v>2161.25</v>
      </c>
      <c r="C20" s="167">
        <f t="shared" si="1"/>
        <v>3413.5</v>
      </c>
      <c r="D20" s="167">
        <f t="shared" si="1"/>
        <v>4584</v>
      </c>
      <c r="E20" s="167">
        <f t="shared" si="1"/>
        <v>981.5</v>
      </c>
      <c r="F20" s="167">
        <f t="shared" si="1"/>
        <v>153.25</v>
      </c>
      <c r="G20" s="167">
        <f t="shared" si="1"/>
        <v>1136.75</v>
      </c>
      <c r="H20" s="167">
        <f t="shared" si="1"/>
        <v>296.25</v>
      </c>
      <c r="I20" s="167">
        <f t="shared" si="1"/>
        <v>920</v>
      </c>
      <c r="J20" s="167">
        <f t="shared" si="1"/>
        <v>16</v>
      </c>
      <c r="K20" s="167">
        <f t="shared" si="1"/>
        <v>114.75</v>
      </c>
      <c r="L20" s="167">
        <f t="shared" si="1"/>
        <v>71.5</v>
      </c>
      <c r="M20" s="167">
        <f>SUM(M6:M19)</f>
        <v>13848.75</v>
      </c>
    </row>
    <row r="21" spans="1:13" x14ac:dyDescent="0.2">
      <c r="A21" s="146"/>
      <c r="B21" s="146"/>
      <c r="C21" s="146"/>
      <c r="D21" s="146"/>
      <c r="E21" s="146"/>
      <c r="F21" s="146"/>
      <c r="G21" s="146"/>
      <c r="H21" s="146"/>
      <c r="I21" s="146"/>
      <c r="J21" s="146"/>
      <c r="K21" s="146"/>
      <c r="L21" s="146"/>
      <c r="M21" s="146"/>
    </row>
    <row r="22" spans="1:13" x14ac:dyDescent="0.2">
      <c r="A22" s="146"/>
      <c r="B22" s="146"/>
      <c r="C22" s="146"/>
      <c r="D22" s="146"/>
      <c r="E22" s="146"/>
      <c r="F22" s="146"/>
      <c r="G22" s="146"/>
      <c r="H22" s="146"/>
      <c r="I22" s="146"/>
      <c r="J22" s="146"/>
      <c r="K22" s="146"/>
      <c r="L22" s="146"/>
      <c r="M22" s="146"/>
    </row>
    <row r="23" spans="1:13" x14ac:dyDescent="0.2">
      <c r="A23" s="146"/>
      <c r="B23" s="146"/>
      <c r="C23" s="146"/>
      <c r="D23" s="146"/>
      <c r="E23" s="146"/>
      <c r="F23" s="146"/>
      <c r="G23" s="146"/>
      <c r="H23" s="146"/>
      <c r="I23" s="146"/>
      <c r="J23" s="146"/>
      <c r="K23" s="146"/>
      <c r="L23" s="146"/>
      <c r="M23" s="146"/>
    </row>
    <row r="24" spans="1:13" x14ac:dyDescent="0.2">
      <c r="A24" s="146"/>
      <c r="B24" s="146"/>
      <c r="C24" s="146"/>
      <c r="D24" s="146"/>
      <c r="E24" s="146"/>
      <c r="F24" s="146"/>
      <c r="G24" s="146"/>
      <c r="H24" s="146"/>
      <c r="I24" s="146"/>
      <c r="J24" s="146"/>
      <c r="K24" s="146"/>
      <c r="L24" s="146"/>
      <c r="M24" s="146"/>
    </row>
    <row r="25" spans="1:13" x14ac:dyDescent="0.2">
      <c r="A25" s="146"/>
      <c r="B25" s="146"/>
      <c r="C25" s="146"/>
      <c r="D25" s="146"/>
      <c r="E25" s="146"/>
      <c r="F25" s="146"/>
      <c r="G25" s="146"/>
      <c r="H25" s="146"/>
      <c r="I25" s="146"/>
      <c r="J25" s="146"/>
      <c r="K25" s="146"/>
      <c r="L25" s="146"/>
      <c r="M25" s="146"/>
    </row>
    <row r="26" spans="1:13" x14ac:dyDescent="0.2">
      <c r="B26" s="146"/>
      <c r="C26" s="146"/>
      <c r="D26" s="146"/>
      <c r="E26" s="146"/>
      <c r="F26" s="146"/>
      <c r="G26" s="146"/>
      <c r="H26" s="146"/>
      <c r="I26" s="146"/>
      <c r="J26" s="146"/>
      <c r="K26" s="146"/>
      <c r="L26" s="146"/>
    </row>
    <row r="27" spans="1:13" x14ac:dyDescent="0.2">
      <c r="B27" s="146"/>
      <c r="C27" s="146"/>
      <c r="D27" s="146"/>
      <c r="E27" s="146"/>
      <c r="F27" s="146"/>
      <c r="G27" s="146"/>
      <c r="H27" s="146"/>
      <c r="I27" s="146"/>
      <c r="J27" s="146"/>
      <c r="K27" s="146"/>
      <c r="L27" s="146"/>
    </row>
    <row r="28" spans="1:13" x14ac:dyDescent="0.2">
      <c r="B28" s="146"/>
      <c r="C28" s="146"/>
      <c r="D28" s="146"/>
      <c r="E28" s="146"/>
      <c r="F28" s="146"/>
      <c r="G28" s="146"/>
      <c r="H28" s="146"/>
      <c r="I28" s="146"/>
      <c r="J28" s="146"/>
      <c r="K28" s="146"/>
      <c r="L28" s="146"/>
    </row>
    <row r="29" spans="1:13" x14ac:dyDescent="0.2">
      <c r="B29" s="146"/>
      <c r="C29" s="146"/>
      <c r="D29" s="146"/>
      <c r="E29" s="146"/>
      <c r="F29" s="146"/>
      <c r="G29" s="146"/>
      <c r="H29" s="146"/>
      <c r="I29" s="146"/>
      <c r="J29" s="146"/>
      <c r="K29" s="146"/>
      <c r="L29" s="146"/>
    </row>
    <row r="30" spans="1:13" x14ac:dyDescent="0.2">
      <c r="B30" s="146"/>
      <c r="C30" s="146"/>
      <c r="D30" s="146"/>
      <c r="E30" s="146"/>
      <c r="F30" s="146"/>
      <c r="G30" s="146"/>
      <c r="H30" s="146"/>
      <c r="I30" s="146"/>
      <c r="J30" s="146"/>
      <c r="K30" s="146"/>
      <c r="L30" s="146"/>
    </row>
    <row r="31" spans="1:13" x14ac:dyDescent="0.2">
      <c r="B31" s="146"/>
      <c r="C31" s="146"/>
      <c r="D31" s="146"/>
      <c r="E31" s="146"/>
      <c r="F31" s="146"/>
      <c r="G31" s="146"/>
      <c r="H31" s="146"/>
      <c r="I31" s="146"/>
      <c r="J31" s="146"/>
      <c r="K31" s="146"/>
      <c r="L31" s="146"/>
    </row>
    <row r="32" spans="1:13" x14ac:dyDescent="0.2">
      <c r="B32" s="146"/>
      <c r="C32" s="146"/>
      <c r="D32" s="146"/>
      <c r="E32" s="146"/>
      <c r="F32" s="146"/>
      <c r="G32" s="146"/>
      <c r="H32" s="146"/>
      <c r="I32" s="146"/>
      <c r="J32" s="146"/>
      <c r="K32" s="146"/>
      <c r="L32" s="146"/>
    </row>
    <row r="33" spans="2:12" x14ac:dyDescent="0.2">
      <c r="B33" s="146"/>
      <c r="C33" s="146"/>
      <c r="D33" s="146"/>
      <c r="E33" s="146"/>
      <c r="F33" s="146"/>
      <c r="G33" s="146"/>
      <c r="H33" s="146"/>
      <c r="I33" s="146"/>
      <c r="J33" s="146"/>
      <c r="K33" s="146"/>
      <c r="L33" s="146"/>
    </row>
  </sheetData>
  <mergeCells count="3">
    <mergeCell ref="A1:M1"/>
    <mergeCell ref="A2:M2"/>
    <mergeCell ref="A3:M3"/>
  </mergeCells>
  <hyperlinks>
    <hyperlink ref="A1:M1" location="Index!A1" display="Zurück zum Index" xr:uid="{4E2C57D3-FBB2-A04E-AACC-1690665640D4}"/>
  </hyperlinks>
  <pageMargins left="0.7" right="0.7" top="0.78740157499999996" bottom="0.78740157499999996"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61FD-F840-6142-8BB8-E6CB530205BF}">
  <dimension ref="A1:M11"/>
  <sheetViews>
    <sheetView showGridLines="0" workbookViewId="0">
      <selection sqref="A1:XFD1"/>
    </sheetView>
  </sheetViews>
  <sheetFormatPr baseColWidth="10" defaultRowHeight="15" x14ac:dyDescent="0.2"/>
  <cols>
    <col min="1" max="1" width="55.33203125" style="138" customWidth="1"/>
    <col min="2" max="13" width="12.1640625" style="138" customWidth="1"/>
    <col min="14" max="16384" width="10.83203125" style="138"/>
  </cols>
  <sheetData>
    <row r="1" spans="1:13" s="26" customFormat="1" ht="15" customHeight="1" x14ac:dyDescent="0.2">
      <c r="A1" s="291" t="s">
        <v>102</v>
      </c>
      <c r="B1" s="292"/>
      <c r="C1" s="292"/>
      <c r="D1" s="292"/>
      <c r="E1" s="292"/>
      <c r="F1" s="292"/>
      <c r="G1" s="292"/>
      <c r="H1" s="292"/>
      <c r="I1" s="292"/>
      <c r="J1" s="292"/>
      <c r="K1" s="292"/>
      <c r="L1" s="292"/>
      <c r="M1" s="292"/>
    </row>
    <row r="2" spans="1:13" ht="16" customHeight="1" x14ac:dyDescent="0.25">
      <c r="A2" s="293" t="s">
        <v>453</v>
      </c>
      <c r="B2" s="294"/>
      <c r="C2" s="294"/>
      <c r="D2" s="294"/>
      <c r="E2" s="294"/>
      <c r="F2" s="294"/>
      <c r="G2" s="294"/>
      <c r="H2" s="294"/>
      <c r="I2" s="294"/>
      <c r="J2" s="294"/>
      <c r="K2" s="294"/>
      <c r="L2" s="294"/>
      <c r="M2" s="294"/>
    </row>
    <row r="3" spans="1:13" ht="15" customHeight="1" x14ac:dyDescent="0.2">
      <c r="A3" s="295" t="s">
        <v>321</v>
      </c>
      <c r="B3" s="294"/>
      <c r="C3" s="294"/>
      <c r="D3" s="294"/>
      <c r="E3" s="294"/>
      <c r="F3" s="294"/>
      <c r="G3" s="294"/>
      <c r="H3" s="294"/>
      <c r="I3" s="294"/>
      <c r="J3" s="294"/>
      <c r="K3" s="294"/>
      <c r="L3" s="294"/>
      <c r="M3" s="294"/>
    </row>
    <row r="4" spans="1:13" ht="16" x14ac:dyDescent="0.2">
      <c r="A4" s="25"/>
      <c r="B4" s="25"/>
      <c r="C4" s="25"/>
      <c r="D4" s="25"/>
      <c r="E4" s="25"/>
      <c r="F4" s="25"/>
      <c r="G4" s="25"/>
      <c r="H4" s="25"/>
      <c r="I4" s="25"/>
      <c r="J4" s="25"/>
      <c r="K4" s="25"/>
      <c r="L4" s="25"/>
      <c r="M4" s="26"/>
    </row>
    <row r="5" spans="1:13" ht="72" x14ac:dyDescent="0.2">
      <c r="A5" s="32" t="s">
        <v>40</v>
      </c>
      <c r="B5" s="33" t="s">
        <v>2</v>
      </c>
      <c r="C5" s="33" t="s">
        <v>41</v>
      </c>
      <c r="D5" s="33" t="s">
        <v>1</v>
      </c>
      <c r="E5" s="33" t="s">
        <v>42</v>
      </c>
      <c r="F5" s="33" t="s">
        <v>43</v>
      </c>
      <c r="G5" s="33" t="s">
        <v>44</v>
      </c>
      <c r="H5" s="33" t="s">
        <v>45</v>
      </c>
      <c r="I5" s="33" t="s">
        <v>46</v>
      </c>
      <c r="J5" s="33" t="s">
        <v>47</v>
      </c>
      <c r="K5" s="33" t="s">
        <v>48</v>
      </c>
      <c r="L5" s="33" t="s">
        <v>3</v>
      </c>
      <c r="M5" s="33" t="s">
        <v>49</v>
      </c>
    </row>
    <row r="6" spans="1:13" ht="17" x14ac:dyDescent="0.2">
      <c r="A6" s="147" t="s">
        <v>4</v>
      </c>
      <c r="B6" s="148">
        <v>14.5</v>
      </c>
      <c r="C6" s="148"/>
      <c r="D6" s="148">
        <v>1</v>
      </c>
      <c r="E6" s="148"/>
      <c r="F6" s="148"/>
      <c r="G6" s="148"/>
      <c r="H6" s="148"/>
      <c r="I6" s="148">
        <v>1</v>
      </c>
      <c r="J6" s="148"/>
      <c r="K6" s="149"/>
      <c r="L6" s="149"/>
      <c r="M6" s="150">
        <f>SUM(B6:L6)</f>
        <v>16.5</v>
      </c>
    </row>
    <row r="7" spans="1:13" ht="17" x14ac:dyDescent="0.2">
      <c r="A7" s="151" t="s">
        <v>54</v>
      </c>
      <c r="B7" s="152"/>
      <c r="C7" s="152"/>
      <c r="D7" s="152">
        <v>3</v>
      </c>
      <c r="E7" s="152">
        <v>9.25</v>
      </c>
      <c r="F7" s="152">
        <v>70.5</v>
      </c>
      <c r="G7" s="152">
        <v>97.75</v>
      </c>
      <c r="H7" s="152">
        <v>1</v>
      </c>
      <c r="I7" s="152">
        <v>15.75</v>
      </c>
      <c r="J7" s="152"/>
      <c r="K7" s="152"/>
      <c r="L7" s="152"/>
      <c r="M7" s="153">
        <f>SUM(B7:L7)</f>
        <v>197.25</v>
      </c>
    </row>
    <row r="8" spans="1:13" ht="17" x14ac:dyDescent="0.2">
      <c r="A8" s="151" t="s">
        <v>52</v>
      </c>
      <c r="B8" s="152"/>
      <c r="C8" s="152"/>
      <c r="D8" s="152"/>
      <c r="E8" s="152"/>
      <c r="F8" s="152"/>
      <c r="G8" s="152"/>
      <c r="H8" s="152">
        <v>95</v>
      </c>
      <c r="I8" s="152"/>
      <c r="J8" s="152"/>
      <c r="K8" s="152"/>
      <c r="L8" s="152"/>
      <c r="M8" s="153">
        <f>SUM(B8:L8)</f>
        <v>95</v>
      </c>
    </row>
    <row r="9" spans="1:13" ht="17" x14ac:dyDescent="0.2">
      <c r="A9" s="151" t="s">
        <v>56</v>
      </c>
      <c r="B9" s="152"/>
      <c r="C9" s="152"/>
      <c r="D9" s="152"/>
      <c r="E9" s="152"/>
      <c r="F9" s="152">
        <v>1</v>
      </c>
      <c r="G9" s="152"/>
      <c r="H9" s="152"/>
      <c r="I9" s="152"/>
      <c r="J9" s="152">
        <v>1</v>
      </c>
      <c r="K9" s="152">
        <v>17.75</v>
      </c>
      <c r="L9" s="152"/>
      <c r="M9" s="153">
        <f>SUM(B9:L9)</f>
        <v>19.75</v>
      </c>
    </row>
    <row r="10" spans="1:13" ht="18" thickBot="1" x14ac:dyDescent="0.25">
      <c r="A10" s="156" t="s">
        <v>51</v>
      </c>
      <c r="B10" s="163"/>
      <c r="C10" s="163"/>
      <c r="D10" s="163"/>
      <c r="E10" s="163"/>
      <c r="F10" s="163"/>
      <c r="G10" s="163"/>
      <c r="H10" s="163"/>
      <c r="I10" s="163"/>
      <c r="J10" s="163"/>
      <c r="K10" s="163"/>
      <c r="L10" s="163"/>
      <c r="M10" s="164">
        <f>SUM(B10:L10)</f>
        <v>0</v>
      </c>
    </row>
    <row r="11" spans="1:13" ht="19" thickTop="1" thickBot="1" x14ac:dyDescent="0.25">
      <c r="A11" s="154" t="s">
        <v>27</v>
      </c>
      <c r="B11" s="155">
        <f>SUM(B6:B10)</f>
        <v>14.5</v>
      </c>
      <c r="C11" s="155">
        <f>SUM(C6:C10)</f>
        <v>0</v>
      </c>
      <c r="D11" s="155">
        <f>SUM(D6:D10)</f>
        <v>4</v>
      </c>
      <c r="E11" s="155">
        <f t="shared" ref="E11:L11" si="0">SUM(E6:E10)</f>
        <v>9.25</v>
      </c>
      <c r="F11" s="155">
        <f t="shared" si="0"/>
        <v>71.5</v>
      </c>
      <c r="G11" s="155">
        <f t="shared" si="0"/>
        <v>97.75</v>
      </c>
      <c r="H11" s="155">
        <f t="shared" si="0"/>
        <v>96</v>
      </c>
      <c r="I11" s="155">
        <f t="shared" si="0"/>
        <v>16.75</v>
      </c>
      <c r="J11" s="155">
        <f t="shared" si="0"/>
        <v>1</v>
      </c>
      <c r="K11" s="155">
        <f t="shared" si="0"/>
        <v>17.75</v>
      </c>
      <c r="L11" s="155">
        <f t="shared" si="0"/>
        <v>0</v>
      </c>
      <c r="M11" s="155">
        <f>SUM(M6:M10)</f>
        <v>328.5</v>
      </c>
    </row>
  </sheetData>
  <mergeCells count="3">
    <mergeCell ref="A1:M1"/>
    <mergeCell ref="A2:M2"/>
    <mergeCell ref="A3:M3"/>
  </mergeCells>
  <hyperlinks>
    <hyperlink ref="A1:M1" location="Index!A1" display="Zurück zum Index" xr:uid="{6AA30C91-3B7D-F842-A7C7-825556108AAB}"/>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36</vt:i4>
      </vt:variant>
      <vt:variant>
        <vt:lpstr>Named Ranges</vt:lpstr>
      </vt:variant>
      <vt:variant>
        <vt:i4>23</vt:i4>
      </vt:variant>
    </vt:vector>
  </HeadingPairs>
  <TitlesOfParts>
    <vt:vector size="59" baseType="lpstr">
      <vt:lpstr>Index</vt:lpstr>
      <vt:lpstr>ukhd-beschaeftigte-2024</vt:lpstr>
      <vt:lpstr>ukhd-gestelltes-personal-2024</vt:lpstr>
      <vt:lpstr>ukhd-auszubildende-2024</vt:lpstr>
      <vt:lpstr>ukhd-beschaeftigte-2023</vt:lpstr>
      <vt:lpstr>ukhd-gestelltes-personal-2023</vt:lpstr>
      <vt:lpstr>ukhd-auszubildende-2023</vt:lpstr>
      <vt:lpstr>ukhd-beschaeftigte-2022</vt:lpstr>
      <vt:lpstr>ukhd-gestelltes-personal-2022</vt:lpstr>
      <vt:lpstr>ukhd-auszubildende-2022</vt:lpstr>
      <vt:lpstr>ukhd-patienten-konzern</vt:lpstr>
      <vt:lpstr>ukhd-patienten-ukhd</vt:lpstr>
      <vt:lpstr>ukhd-patienten-thoraxklinik</vt:lpstr>
      <vt:lpstr>ukhd-patienten-kreiskranken</vt:lpstr>
      <vt:lpstr>ukhd-stationaere-leistungen</vt:lpstr>
      <vt:lpstr>ukhd-amb-leistungen-gkv</vt:lpstr>
      <vt:lpstr>ukhd-weitere-ambulante-leis</vt:lpstr>
      <vt:lpstr>ukhd-guv-ukhd </vt:lpstr>
      <vt:lpstr>ukhd-guv-konzern</vt:lpstr>
      <vt:lpstr>ukhd-bilanz-ukhd</vt:lpstr>
      <vt:lpstr>ukhd-bilanz-konzern</vt:lpstr>
      <vt:lpstr>mfhd-forschungsfoerderung-eu</vt:lpstr>
      <vt:lpstr>mfhd-erc-grants</vt:lpstr>
      <vt:lpstr>mfhd-forschungsfoerderung-bund</vt:lpstr>
      <vt:lpstr>mfhd-dfg-mf-sprecherfunktion</vt:lpstr>
      <vt:lpstr>mfhd-dfg-mf-beteiligung</vt:lpstr>
      <vt:lpstr>mfhd-weitere-dfg-projekte</vt:lpstr>
      <vt:lpstr>mfhd-projekte-weitere-foerderer</vt:lpstr>
      <vt:lpstr>mfhd-nachwuchsfoerderung</vt:lpstr>
      <vt:lpstr>mfhd-gleichstellung</vt:lpstr>
      <vt:lpstr>mfhd-interne-ffprogramme</vt:lpstr>
      <vt:lpstr>mfhd-wesentliche-kennzahlen</vt:lpstr>
      <vt:lpstr>mfhd-drittmittel-ff</vt:lpstr>
      <vt:lpstr>mfhd-studierende</vt:lpstr>
      <vt:lpstr>mfhd-promotionen</vt:lpstr>
      <vt:lpstr>mfhd-habilitationen</vt:lpstr>
      <vt:lpstr>'mfhd-dfg-mf-beteiligung'!Print_Area</vt:lpstr>
      <vt:lpstr>'mfhd-dfg-mf-sprecherfunktion'!Print_Area</vt:lpstr>
      <vt:lpstr>'mfhd-drittmittel-ff'!Print_Area</vt:lpstr>
      <vt:lpstr>'mfhd-erc-grants'!Print_Area</vt:lpstr>
      <vt:lpstr>'mfhd-forschungsfoerderung-bund'!Print_Area</vt:lpstr>
      <vt:lpstr>'mfhd-forschungsfoerderung-eu'!Print_Area</vt:lpstr>
      <vt:lpstr>'mfhd-gleichstellung'!Print_Area</vt:lpstr>
      <vt:lpstr>'mfhd-habilitationen'!Print_Area</vt:lpstr>
      <vt:lpstr>'mfhd-interne-ffprogramme'!Print_Area</vt:lpstr>
      <vt:lpstr>'mfhd-nachwuchsfoerderung'!Print_Area</vt:lpstr>
      <vt:lpstr>'mfhd-projekte-weitere-foerderer'!Print_Area</vt:lpstr>
      <vt:lpstr>'mfhd-promotionen'!Print_Area</vt:lpstr>
      <vt:lpstr>'mfhd-studierende'!Print_Area</vt:lpstr>
      <vt:lpstr>'mfhd-weitere-dfg-projekte'!Print_Area</vt:lpstr>
      <vt:lpstr>'mfhd-wesentliche-kennzahlen'!Print_Area</vt:lpstr>
      <vt:lpstr>'ukhd-amb-leistungen-gkv'!Print_Area</vt:lpstr>
      <vt:lpstr>'ukhd-guv-konzern'!Print_Area</vt:lpstr>
      <vt:lpstr>'ukhd-guv-ukhd '!Print_Area</vt:lpstr>
      <vt:lpstr>'ukhd-patienten-kreiskranken'!Print_Area</vt:lpstr>
      <vt:lpstr>'ukhd-patienten-thoraxklinik'!Print_Area</vt:lpstr>
      <vt:lpstr>'ukhd-patienten-ukhd'!Print_Area</vt:lpstr>
      <vt:lpstr>'ukhd-stationaere-leistungen'!Print_Area</vt:lpstr>
      <vt:lpstr>'ukhd-weitere-ambulante-leis'!Print_Area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Universitätsklinikum Heidelberg – Jahresbericht 2023</dc:title>
  <dc:subject/>
  <dc:creator/>
  <cp:keywords/>
  <dc:description/>
  <cp:lastModifiedBy>Yannick Womelsdorf</cp:lastModifiedBy>
  <dcterms:created xsi:type="dcterms:W3CDTF">2020-06-29T17:09:28Z</dcterms:created>
  <dcterms:modified xsi:type="dcterms:W3CDTF">2025-10-10T09:36:01Z</dcterms:modified>
  <cp:category/>
</cp:coreProperties>
</file>